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M71" i="1"/>
  <c r="D71"/>
  <c r="C71"/>
  <c r="B71"/>
  <c r="A71"/>
  <c r="L70"/>
  <c r="K70"/>
  <c r="J70"/>
  <c r="I70"/>
  <c r="H70"/>
  <c r="G70"/>
  <c r="F70"/>
  <c r="E70"/>
  <c r="M70" s="1"/>
  <c r="D70"/>
  <c r="C70"/>
  <c r="B70"/>
  <c r="A70"/>
  <c r="L69"/>
  <c r="K69"/>
  <c r="J69"/>
  <c r="I69"/>
  <c r="H69"/>
  <c r="G69"/>
  <c r="F69"/>
  <c r="E69"/>
  <c r="M69" s="1"/>
  <c r="D69"/>
  <c r="C69"/>
  <c r="B69"/>
  <c r="A69"/>
  <c r="L68"/>
  <c r="K68"/>
  <c r="J68"/>
  <c r="I68"/>
  <c r="H68"/>
  <c r="G68"/>
  <c r="F68"/>
  <c r="E68"/>
  <c r="M68" s="1"/>
  <c r="D68"/>
  <c r="C68"/>
  <c r="B68"/>
  <c r="A68"/>
  <c r="L67"/>
  <c r="K67"/>
  <c r="J67"/>
  <c r="I67"/>
  <c r="H67"/>
  <c r="G67"/>
  <c r="F67"/>
  <c r="E67"/>
  <c r="M67" s="1"/>
  <c r="D67"/>
  <c r="C67"/>
  <c r="B67"/>
  <c r="A67"/>
  <c r="L66"/>
  <c r="K66"/>
  <c r="J66"/>
  <c r="I66"/>
  <c r="H66"/>
  <c r="G66"/>
  <c r="F66"/>
  <c r="E66"/>
  <c r="M66" s="1"/>
  <c r="D66"/>
  <c r="C66"/>
  <c r="B66"/>
  <c r="A66"/>
  <c r="L65"/>
  <c r="K65"/>
  <c r="J65"/>
  <c r="I65"/>
  <c r="H65"/>
  <c r="G65"/>
  <c r="F65"/>
  <c r="E65"/>
  <c r="M65" s="1"/>
  <c r="D65"/>
  <c r="C65"/>
  <c r="B65"/>
  <c r="A65"/>
  <c r="L64"/>
  <c r="K64"/>
  <c r="J64"/>
  <c r="I64"/>
  <c r="H64"/>
  <c r="G64"/>
  <c r="F64"/>
  <c r="E64"/>
  <c r="M64" s="1"/>
  <c r="D64"/>
  <c r="C64"/>
  <c r="B64"/>
  <c r="A64"/>
  <c r="L63"/>
  <c r="K63"/>
  <c r="J63"/>
  <c r="I63"/>
  <c r="H63"/>
  <c r="G63"/>
  <c r="F63"/>
  <c r="E63"/>
  <c r="M63" s="1"/>
  <c r="D63"/>
  <c r="C63"/>
  <c r="B63"/>
  <c r="A63"/>
  <c r="L62"/>
  <c r="K62"/>
  <c r="J62"/>
  <c r="I62"/>
  <c r="H62"/>
  <c r="G62"/>
  <c r="F62"/>
  <c r="E62"/>
  <c r="M62" s="1"/>
  <c r="D62"/>
  <c r="C62"/>
  <c r="B62"/>
  <c r="A62"/>
  <c r="L61"/>
  <c r="K61"/>
  <c r="J61"/>
  <c r="I61"/>
  <c r="H61"/>
  <c r="G61"/>
  <c r="F61"/>
  <c r="E61"/>
  <c r="M61" s="1"/>
  <c r="D61"/>
  <c r="C61"/>
  <c r="B61"/>
  <c r="A61"/>
  <c r="L60"/>
  <c r="K60"/>
  <c r="J60"/>
  <c r="I60"/>
  <c r="H60"/>
  <c r="G60"/>
  <c r="F60"/>
  <c r="E60"/>
  <c r="M60" s="1"/>
  <c r="D60"/>
  <c r="C60"/>
  <c r="B60"/>
  <c r="A60"/>
  <c r="D59"/>
  <c r="C59"/>
  <c r="B59"/>
  <c r="A59"/>
  <c r="L58"/>
  <c r="K58"/>
  <c r="J58"/>
  <c r="I58"/>
  <c r="H58"/>
  <c r="G58"/>
  <c r="F58"/>
  <c r="E58"/>
  <c r="M58" s="1"/>
  <c r="D58"/>
  <c r="C58"/>
  <c r="B58"/>
  <c r="A58"/>
  <c r="L57"/>
  <c r="K57"/>
  <c r="J57"/>
  <c r="I57"/>
  <c r="H57"/>
  <c r="G57"/>
  <c r="F57"/>
  <c r="E57"/>
  <c r="M57" s="1"/>
  <c r="D57"/>
  <c r="C57"/>
  <c r="B57"/>
  <c r="A57"/>
  <c r="L56"/>
  <c r="K56"/>
  <c r="J56"/>
  <c r="I56"/>
  <c r="H56"/>
  <c r="G56"/>
  <c r="F56"/>
  <c r="E56"/>
  <c r="M56" s="1"/>
  <c r="D56"/>
  <c r="C56"/>
  <c r="B56"/>
  <c r="A56"/>
  <c r="L55"/>
  <c r="K55"/>
  <c r="J55"/>
  <c r="I55"/>
  <c r="H55"/>
  <c r="G55"/>
  <c r="F55"/>
  <c r="E55"/>
  <c r="M55" s="1"/>
  <c r="D55"/>
  <c r="C55"/>
  <c r="B55"/>
  <c r="A55"/>
  <c r="L54"/>
  <c r="K54"/>
  <c r="J54"/>
  <c r="I54"/>
  <c r="H54"/>
  <c r="G54"/>
  <c r="F54"/>
  <c r="E54"/>
  <c r="M54" s="1"/>
  <c r="D54"/>
  <c r="C54"/>
  <c r="B54"/>
  <c r="A54"/>
  <c r="D53"/>
  <c r="C53"/>
  <c r="B53"/>
  <c r="A53"/>
  <c r="L52"/>
  <c r="K52"/>
  <c r="J52"/>
  <c r="I52"/>
  <c r="H52"/>
  <c r="G52"/>
  <c r="F52"/>
  <c r="E52"/>
  <c r="M52" s="1"/>
  <c r="D52"/>
  <c r="C52"/>
  <c r="B52"/>
  <c r="A52"/>
  <c r="L51"/>
  <c r="K51"/>
  <c r="J51"/>
  <c r="I51"/>
  <c r="H51"/>
  <c r="G51"/>
  <c r="F51"/>
  <c r="E51"/>
  <c r="M51" s="1"/>
  <c r="D51"/>
  <c r="C51"/>
  <c r="B51"/>
  <c r="A51"/>
  <c r="L50"/>
  <c r="K50"/>
  <c r="J50"/>
  <c r="I50"/>
  <c r="H50"/>
  <c r="G50"/>
  <c r="F50"/>
  <c r="E50"/>
  <c r="M50" s="1"/>
  <c r="D50"/>
  <c r="C50"/>
  <c r="B50"/>
  <c r="A50"/>
  <c r="L49"/>
  <c r="K49"/>
  <c r="J49"/>
  <c r="I49"/>
  <c r="H49"/>
  <c r="G49"/>
  <c r="F49"/>
  <c r="E49"/>
  <c r="M49" s="1"/>
  <c r="D49"/>
  <c r="C49"/>
  <c r="B49"/>
  <c r="A49"/>
  <c r="L48"/>
  <c r="K48"/>
  <c r="J48"/>
  <c r="I48"/>
  <c r="H48"/>
  <c r="G48"/>
  <c r="F48"/>
  <c r="E48"/>
  <c r="M48" s="1"/>
  <c r="D48"/>
  <c r="C48"/>
  <c r="B48"/>
  <c r="A48"/>
  <c r="L47"/>
  <c r="K47"/>
  <c r="J47"/>
  <c r="I47"/>
  <c r="H47"/>
  <c r="G47"/>
  <c r="F47"/>
  <c r="E47"/>
  <c r="M47" s="1"/>
  <c r="D47"/>
  <c r="C47"/>
  <c r="B47"/>
  <c r="A47"/>
  <c r="L46"/>
  <c r="K46"/>
  <c r="J46"/>
  <c r="I46"/>
  <c r="H46"/>
  <c r="G46"/>
  <c r="F46"/>
  <c r="E46"/>
  <c r="M46" s="1"/>
  <c r="D46"/>
  <c r="C46"/>
  <c r="B46"/>
  <c r="A46"/>
  <c r="L45"/>
  <c r="K45"/>
  <c r="J45"/>
  <c r="I45"/>
  <c r="H45"/>
  <c r="G45"/>
  <c r="F45"/>
  <c r="E45"/>
  <c r="M45" s="1"/>
  <c r="D45"/>
  <c r="C45"/>
  <c r="B45"/>
  <c r="A45"/>
  <c r="L44"/>
  <c r="K44"/>
  <c r="J44"/>
  <c r="I44"/>
  <c r="H44"/>
  <c r="G44"/>
  <c r="F44"/>
  <c r="E44"/>
  <c r="M44" s="1"/>
  <c r="D44"/>
  <c r="C44"/>
  <c r="B44"/>
  <c r="A44"/>
  <c r="L43"/>
  <c r="K43"/>
  <c r="J43"/>
  <c r="I43"/>
  <c r="H43"/>
  <c r="G43"/>
  <c r="F43"/>
  <c r="E43"/>
  <c r="M43" s="1"/>
  <c r="D43"/>
  <c r="C43"/>
  <c r="B43"/>
  <c r="A43"/>
  <c r="L42"/>
  <c r="K42"/>
  <c r="J42"/>
  <c r="I42"/>
  <c r="H42"/>
  <c r="G42"/>
  <c r="F42"/>
  <c r="E42"/>
  <c r="M42" s="1"/>
  <c r="D42"/>
  <c r="C42"/>
  <c r="B42"/>
  <c r="A42"/>
  <c r="L41"/>
  <c r="K41"/>
  <c r="J41"/>
  <c r="I41"/>
  <c r="H41"/>
  <c r="G41"/>
  <c r="F41"/>
  <c r="E41"/>
  <c r="M41" s="1"/>
  <c r="D41"/>
  <c r="C41"/>
  <c r="B41"/>
  <c r="A41"/>
  <c r="L40"/>
  <c r="K40"/>
  <c r="J40"/>
  <c r="I40"/>
  <c r="H40"/>
  <c r="G40"/>
  <c r="F40"/>
  <c r="E40"/>
  <c r="M40" s="1"/>
  <c r="D40"/>
  <c r="C40"/>
  <c r="B40"/>
  <c r="A40"/>
  <c r="L39"/>
  <c r="K39"/>
  <c r="J39"/>
  <c r="I39"/>
  <c r="H39"/>
  <c r="G39"/>
  <c r="F39"/>
  <c r="E39"/>
  <c r="M39" s="1"/>
  <c r="D39"/>
  <c r="C39"/>
  <c r="B39"/>
  <c r="A39"/>
  <c r="L38"/>
  <c r="K38"/>
  <c r="J38"/>
  <c r="I38"/>
  <c r="H38"/>
  <c r="G38"/>
  <c r="F38"/>
  <c r="E38"/>
  <c r="M38" s="1"/>
  <c r="D38"/>
  <c r="C38"/>
  <c r="B38"/>
  <c r="A38"/>
  <c r="L37"/>
  <c r="K37"/>
  <c r="J37"/>
  <c r="I37"/>
  <c r="H37"/>
  <c r="G37"/>
  <c r="F37"/>
  <c r="E37"/>
  <c r="M37" s="1"/>
  <c r="D37"/>
  <c r="C37"/>
  <c r="B37"/>
  <c r="A37"/>
  <c r="L36"/>
  <c r="K36"/>
  <c r="J36"/>
  <c r="I36"/>
  <c r="H36"/>
  <c r="G36"/>
  <c r="F36"/>
  <c r="E36"/>
  <c r="M36" s="1"/>
  <c r="D36"/>
  <c r="C36"/>
  <c r="B36"/>
  <c r="A36"/>
  <c r="L35"/>
  <c r="K35"/>
  <c r="J35"/>
  <c r="I35"/>
  <c r="H35"/>
  <c r="G35"/>
  <c r="F35"/>
  <c r="E35"/>
  <c r="M35" s="1"/>
  <c r="D35"/>
  <c r="C35"/>
  <c r="B35"/>
  <c r="A35"/>
  <c r="L34"/>
  <c r="K34"/>
  <c r="J34"/>
  <c r="I34"/>
  <c r="H34"/>
  <c r="G34"/>
  <c r="F34"/>
  <c r="E34"/>
  <c r="M34" s="1"/>
  <c r="D34"/>
  <c r="C34"/>
  <c r="B34"/>
  <c r="A34"/>
  <c r="L33"/>
  <c r="K33"/>
  <c r="J33"/>
  <c r="I33"/>
  <c r="H33"/>
  <c r="G33"/>
  <c r="F33"/>
  <c r="E33"/>
  <c r="M33" s="1"/>
  <c r="D33"/>
  <c r="C33"/>
  <c r="B33"/>
  <c r="A33"/>
  <c r="L32"/>
  <c r="K32"/>
  <c r="J32"/>
  <c r="I32"/>
  <c r="H32"/>
  <c r="G32"/>
  <c r="F32"/>
  <c r="E32"/>
  <c r="M32" s="1"/>
  <c r="D32"/>
  <c r="C32"/>
  <c r="B32"/>
  <c r="A32"/>
  <c r="L31"/>
  <c r="K31"/>
  <c r="J31"/>
  <c r="I31"/>
  <c r="H31"/>
  <c r="G31"/>
  <c r="F31"/>
  <c r="E31"/>
  <c r="M31" s="1"/>
  <c r="D31"/>
  <c r="C31"/>
  <c r="B31"/>
  <c r="A31"/>
  <c r="L30"/>
  <c r="K30"/>
  <c r="J30"/>
  <c r="I30"/>
  <c r="H30"/>
  <c r="G30"/>
  <c r="F30"/>
  <c r="E30"/>
  <c r="M30" s="1"/>
  <c r="D30"/>
  <c r="C30"/>
  <c r="B30"/>
  <c r="A30"/>
  <c r="M29"/>
  <c r="D29"/>
  <c r="C29"/>
  <c r="B29"/>
  <c r="A29"/>
  <c r="L28"/>
  <c r="K28"/>
  <c r="J28"/>
  <c r="I28"/>
  <c r="H28"/>
  <c r="G28"/>
  <c r="F28"/>
  <c r="E28"/>
  <c r="M28" s="1"/>
  <c r="D28"/>
  <c r="C28"/>
  <c r="B28"/>
  <c r="A28"/>
  <c r="M27"/>
  <c r="D27"/>
  <c r="C27"/>
  <c r="B27"/>
  <c r="A27"/>
  <c r="L26"/>
  <c r="K26"/>
  <c r="J26"/>
  <c r="I26"/>
  <c r="H26"/>
  <c r="G26"/>
  <c r="F26"/>
  <c r="E26"/>
  <c r="M26" s="1"/>
  <c r="D26"/>
  <c r="C26"/>
  <c r="B26"/>
  <c r="A26"/>
  <c r="L25"/>
  <c r="K25"/>
  <c r="J25"/>
  <c r="I25"/>
  <c r="H25"/>
  <c r="G25"/>
  <c r="F25"/>
  <c r="E25"/>
  <c r="M25" s="1"/>
  <c r="D25"/>
  <c r="C25"/>
  <c r="B25"/>
  <c r="A25"/>
  <c r="L24"/>
  <c r="K24"/>
  <c r="J24"/>
  <c r="I24"/>
  <c r="H24"/>
  <c r="G24"/>
  <c r="F24"/>
  <c r="E24"/>
  <c r="M24" s="1"/>
  <c r="D24"/>
  <c r="C24"/>
  <c r="B24"/>
  <c r="A24"/>
  <c r="L23"/>
  <c r="K23"/>
  <c r="J23"/>
  <c r="I23"/>
  <c r="H23"/>
  <c r="G23"/>
  <c r="F23"/>
  <c r="E23"/>
  <c r="M23" s="1"/>
  <c r="D23"/>
  <c r="C23"/>
  <c r="B23"/>
  <c r="A23"/>
  <c r="L22"/>
  <c r="K22"/>
  <c r="J22"/>
  <c r="I22"/>
  <c r="H22"/>
  <c r="G22"/>
  <c r="F22"/>
  <c r="E22"/>
  <c r="M22" s="1"/>
  <c r="D22"/>
  <c r="C22"/>
  <c r="B22"/>
  <c r="A22"/>
  <c r="L21"/>
  <c r="K21"/>
  <c r="J21"/>
  <c r="I21"/>
  <c r="H21"/>
  <c r="G21"/>
  <c r="F21"/>
  <c r="E21"/>
  <c r="M21" s="1"/>
  <c r="D21"/>
  <c r="C21"/>
  <c r="B21"/>
  <c r="A21"/>
  <c r="L20"/>
  <c r="K20"/>
  <c r="J20"/>
  <c r="I20"/>
  <c r="H20"/>
  <c r="G20"/>
  <c r="F20"/>
  <c r="E20"/>
  <c r="M20" s="1"/>
  <c r="D20"/>
  <c r="C20"/>
  <c r="B20"/>
  <c r="A20"/>
  <c r="L19"/>
  <c r="K19"/>
  <c r="J19"/>
  <c r="I19"/>
  <c r="H19"/>
  <c r="G19"/>
  <c r="F19"/>
  <c r="E19"/>
  <c r="M19" s="1"/>
  <c r="D19"/>
  <c r="C19"/>
  <c r="B19"/>
  <c r="A19"/>
  <c r="L18"/>
  <c r="K18"/>
  <c r="J18"/>
  <c r="I18"/>
  <c r="H18"/>
  <c r="G18"/>
  <c r="F18"/>
  <c r="E18"/>
  <c r="M18" s="1"/>
  <c r="D18"/>
  <c r="C18"/>
  <c r="B18"/>
  <c r="A18"/>
  <c r="L17"/>
  <c r="K17"/>
  <c r="J17"/>
  <c r="I17"/>
  <c r="H17"/>
  <c r="G17"/>
  <c r="F17"/>
  <c r="E17"/>
  <c r="M17" s="1"/>
  <c r="D17"/>
  <c r="C17"/>
  <c r="B17"/>
  <c r="A17"/>
  <c r="L16"/>
  <c r="K16"/>
  <c r="J16"/>
  <c r="I16"/>
  <c r="H16"/>
  <c r="G16"/>
  <c r="F16"/>
  <c r="E16"/>
  <c r="M16" s="1"/>
  <c r="D16"/>
  <c r="C16"/>
  <c r="B16"/>
  <c r="A16"/>
  <c r="L15"/>
  <c r="K15"/>
  <c r="J15"/>
  <c r="I15"/>
  <c r="H15"/>
  <c r="G15"/>
  <c r="F15"/>
  <c r="E15"/>
  <c r="M15" s="1"/>
  <c r="D15"/>
  <c r="C15"/>
  <c r="B15"/>
  <c r="A15"/>
  <c r="L14"/>
  <c r="K14"/>
  <c r="J14"/>
  <c r="I14"/>
  <c r="H14"/>
  <c r="G14"/>
  <c r="F14"/>
  <c r="E14"/>
  <c r="M14" s="1"/>
  <c r="D14"/>
  <c r="C14"/>
  <c r="B14"/>
  <c r="A14"/>
  <c r="L13"/>
  <c r="K13"/>
  <c r="J13"/>
  <c r="I13"/>
  <c r="H13"/>
  <c r="G13"/>
  <c r="F13"/>
  <c r="E13"/>
  <c r="M13" s="1"/>
  <c r="D13"/>
  <c r="C13"/>
  <c r="B13"/>
  <c r="A13"/>
  <c r="L12"/>
  <c r="K12"/>
  <c r="J12"/>
  <c r="I12"/>
  <c r="H12"/>
  <c r="G12"/>
  <c r="F12"/>
  <c r="E12"/>
  <c r="M12" s="1"/>
  <c r="D12"/>
  <c r="C12"/>
  <c r="B12"/>
  <c r="A12"/>
  <c r="L11"/>
  <c r="K11"/>
  <c r="J11"/>
  <c r="I11"/>
  <c r="H11"/>
  <c r="G11"/>
  <c r="F11"/>
  <c r="E11"/>
  <c r="M11" s="1"/>
  <c r="D11"/>
  <c r="C11"/>
  <c r="B11"/>
  <c r="A11"/>
  <c r="L10"/>
  <c r="K10"/>
  <c r="J10"/>
  <c r="I10"/>
  <c r="H10"/>
  <c r="G10"/>
  <c r="F10"/>
  <c r="E10"/>
  <c r="M10" s="1"/>
  <c r="D10"/>
  <c r="C10"/>
  <c r="B10"/>
  <c r="A10"/>
  <c r="L9"/>
  <c r="K9"/>
  <c r="J9"/>
  <c r="I9"/>
  <c r="H9"/>
  <c r="G9"/>
  <c r="F9"/>
  <c r="E9"/>
  <c r="M9" s="1"/>
  <c r="D9"/>
  <c r="C9"/>
  <c r="B9"/>
  <c r="A9"/>
  <c r="L8"/>
  <c r="K8"/>
  <c r="J8"/>
  <c r="I8"/>
  <c r="H8"/>
  <c r="G8"/>
  <c r="F8"/>
  <c r="E8"/>
  <c r="M8" s="1"/>
  <c r="D8"/>
  <c r="C8"/>
  <c r="B8"/>
  <c r="A8"/>
  <c r="L7"/>
  <c r="K7"/>
  <c r="J7"/>
  <c r="I7"/>
  <c r="H7"/>
  <c r="G7"/>
  <c r="F7"/>
  <c r="E7"/>
  <c r="M7" s="1"/>
  <c r="D7"/>
  <c r="C7"/>
  <c r="B7"/>
  <c r="A7"/>
  <c r="A3"/>
  <c r="A2"/>
  <c r="A1"/>
</calcChain>
</file>

<file path=xl/sharedStrings.xml><?xml version="1.0" encoding="utf-8"?>
<sst xmlns="http://schemas.openxmlformats.org/spreadsheetml/2006/main" count="24" uniqueCount="17">
  <si>
    <t xml:space="preserve"> Consolidated Result --- 8th  Semester Examination</t>
  </si>
  <si>
    <t>Roll No</t>
  </si>
  <si>
    <t>Name of student</t>
  </si>
  <si>
    <t>F/Name`</t>
  </si>
  <si>
    <t>Registratio no.</t>
  </si>
  <si>
    <t>Leader</t>
  </si>
  <si>
    <t>ASC,
TQM,
Mkg ch</t>
  </si>
  <si>
    <t>Inv Mgt,
PM,
E-Mkg</t>
  </si>
  <si>
    <t>AAT,
S.HRM,
S.Mkg</t>
  </si>
  <si>
    <t>IR</t>
  </si>
  <si>
    <t>IB
LM
MTD</t>
  </si>
  <si>
    <t>GPA</t>
  </si>
  <si>
    <t>CGPA</t>
  </si>
  <si>
    <t>O.Marks</t>
  </si>
  <si>
    <t>Incomplete</t>
  </si>
  <si>
    <t>clearence not submitted</t>
  </si>
  <si>
    <t>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</si>
</sst>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ults\BS-Commerce%20Four-Year\BS-Commerce%202016-20\BS-Com.%208th%20Semester\Complete%20Award%20List-BS-Com.%208th%20Semest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OM 681-Leadership"/>
      <sheetName val="A&amp;F 674-ASC"/>
      <sheetName val="A&amp;F 675-Inves.Mgt"/>
      <sheetName val="A&amp;F 689-AAT"/>
      <sheetName val="0-IR"/>
      <sheetName val="-NIL"/>
      <sheetName val="Result-Students"/>
      <sheetName val="CGPA"/>
    </sheetNames>
    <sheetDataSet>
      <sheetData sheetId="0">
        <row r="2">
          <cell r="A2" t="str">
            <v>01/8S/M/2016</v>
          </cell>
          <cell r="B2" t="str">
            <v xml:space="preserve">Rashid Ali </v>
          </cell>
          <cell r="C2" t="str">
            <v xml:space="preserve">Gul Bashar </v>
          </cell>
          <cell r="D2" t="str">
            <v>2016-COM-2995</v>
          </cell>
          <cell r="Y2">
            <v>3.4</v>
          </cell>
        </row>
        <row r="3">
          <cell r="A3" t="str">
            <v>02/8S/M/2016</v>
          </cell>
          <cell r="B3" t="str">
            <v xml:space="preserve">Faraz Khan </v>
          </cell>
          <cell r="C3" t="str">
            <v xml:space="preserve">Zarin Shah </v>
          </cell>
          <cell r="D3" t="str">
            <v>Adm.Cancelled</v>
          </cell>
          <cell r="Y3" t="str">
            <v>--</v>
          </cell>
        </row>
        <row r="4">
          <cell r="A4" t="str">
            <v>03/8S/M/2016</v>
          </cell>
          <cell r="B4" t="str">
            <v>Said Jehanzaib</v>
          </cell>
          <cell r="C4" t="str">
            <v xml:space="preserve">Minar Gul </v>
          </cell>
          <cell r="D4" t="str">
            <v>2016-COM-2996</v>
          </cell>
          <cell r="Y4" t="str">
            <v>--</v>
          </cell>
        </row>
        <row r="5">
          <cell r="A5" t="str">
            <v>04/8S/M/2016</v>
          </cell>
          <cell r="B5" t="str">
            <v xml:space="preserve">Nasir </v>
          </cell>
          <cell r="C5" t="str">
            <v>Eid Qayum</v>
          </cell>
          <cell r="D5">
            <v>0</v>
          </cell>
          <cell r="Y5" t="str">
            <v>--</v>
          </cell>
        </row>
        <row r="6">
          <cell r="A6" t="str">
            <v>05/8S/M/2016</v>
          </cell>
          <cell r="B6" t="str">
            <v xml:space="preserve">Shayanullah Qureshi </v>
          </cell>
          <cell r="C6" t="str">
            <v xml:space="preserve">Farmanullah Qureshi </v>
          </cell>
          <cell r="D6" t="str">
            <v>2016-COM-2997</v>
          </cell>
          <cell r="Y6">
            <v>3.93</v>
          </cell>
        </row>
        <row r="7">
          <cell r="A7" t="str">
            <v>06/8S/M/2016</v>
          </cell>
          <cell r="B7" t="str">
            <v xml:space="preserve">Muhammad Umar </v>
          </cell>
          <cell r="C7" t="str">
            <v xml:space="preserve">Talib Gul </v>
          </cell>
          <cell r="D7" t="str">
            <v>2016-COM-3048</v>
          </cell>
          <cell r="Y7">
            <v>3.03</v>
          </cell>
        </row>
        <row r="8">
          <cell r="A8" t="str">
            <v>07/8S/M/2016</v>
          </cell>
          <cell r="B8" t="str">
            <v xml:space="preserve">Zeeshan Rais </v>
          </cell>
          <cell r="C8" t="str">
            <v xml:space="preserve">Muhammad Rais </v>
          </cell>
          <cell r="D8">
            <v>0</v>
          </cell>
          <cell r="Y8" t="str">
            <v>--</v>
          </cell>
        </row>
        <row r="9">
          <cell r="A9" t="str">
            <v>08/8S/M/2016</v>
          </cell>
          <cell r="B9" t="str">
            <v xml:space="preserve">Sohail Aziz </v>
          </cell>
          <cell r="C9" t="str">
            <v xml:space="preserve">Aziz Muhammad </v>
          </cell>
          <cell r="D9" t="str">
            <v>2016-COM-2998</v>
          </cell>
          <cell r="Y9">
            <v>3.92</v>
          </cell>
        </row>
        <row r="10">
          <cell r="A10" t="str">
            <v>09/8S/M/2016</v>
          </cell>
          <cell r="B10" t="str">
            <v>Muhammad Daiam</v>
          </cell>
          <cell r="C10" t="str">
            <v>Hafeez Hussain</v>
          </cell>
          <cell r="D10" t="str">
            <v>2016-COM-2999</v>
          </cell>
          <cell r="Y10" t="str">
            <v>--</v>
          </cell>
        </row>
        <row r="11">
          <cell r="A11" t="str">
            <v>10/8S/M/2016</v>
          </cell>
          <cell r="B11" t="str">
            <v xml:space="preserve">Sikandar </v>
          </cell>
          <cell r="C11" t="str">
            <v xml:space="preserve">Afrasiyab </v>
          </cell>
          <cell r="D11" t="str">
            <v>2016-COM-3037</v>
          </cell>
          <cell r="Y11">
            <v>3.35</v>
          </cell>
        </row>
        <row r="12">
          <cell r="A12" t="str">
            <v>11/8S/M/2016</v>
          </cell>
          <cell r="B12" t="str">
            <v xml:space="preserve">Musawer Kamal </v>
          </cell>
          <cell r="C12" t="str">
            <v>Muhammad Younas Khan</v>
          </cell>
          <cell r="D12">
            <v>0</v>
          </cell>
          <cell r="Y12">
            <v>3.3</v>
          </cell>
        </row>
        <row r="13">
          <cell r="A13" t="str">
            <v>12/8S/M/2016</v>
          </cell>
          <cell r="B13" t="str">
            <v xml:space="preserve">Muhammad Shabbir </v>
          </cell>
          <cell r="C13" t="str">
            <v xml:space="preserve">Muhammad Bashir </v>
          </cell>
          <cell r="D13" t="str">
            <v>2016-COM-3000</v>
          </cell>
          <cell r="Y13">
            <v>3.67</v>
          </cell>
        </row>
        <row r="14">
          <cell r="A14" t="str">
            <v>13/8S/M/2016</v>
          </cell>
          <cell r="B14" t="str">
            <v>Muhammad Shoaib</v>
          </cell>
          <cell r="C14" t="str">
            <v>Noor Qabil Khan</v>
          </cell>
          <cell r="D14" t="str">
            <v>2016-COM-3000</v>
          </cell>
          <cell r="Y14">
            <v>3.42</v>
          </cell>
        </row>
        <row r="15">
          <cell r="A15" t="str">
            <v>14/8S/M/2016</v>
          </cell>
          <cell r="B15" t="str">
            <v>Sidra Ayub</v>
          </cell>
          <cell r="C15" t="str">
            <v>Muhammad Ayub Khan</v>
          </cell>
          <cell r="D15" t="str">
            <v>2016-COM-3001</v>
          </cell>
          <cell r="Y15">
            <v>4</v>
          </cell>
        </row>
        <row r="16">
          <cell r="A16" t="str">
            <v>15/8S/M/2016</v>
          </cell>
          <cell r="B16" t="str">
            <v>Wasi Ullah</v>
          </cell>
          <cell r="C16" t="str">
            <v>Riayat Ullah</v>
          </cell>
          <cell r="D16" t="str">
            <v>2016-COM-3002</v>
          </cell>
          <cell r="Y16">
            <v>3.12</v>
          </cell>
        </row>
        <row r="17">
          <cell r="A17" t="str">
            <v>16/8S/M/2016</v>
          </cell>
          <cell r="B17" t="str">
            <v>Urooj Saleem</v>
          </cell>
          <cell r="C17" t="str">
            <v>Kamran Saleem</v>
          </cell>
          <cell r="D17" t="str">
            <v>2016-COM-3003</v>
          </cell>
          <cell r="Y17">
            <v>0</v>
          </cell>
        </row>
        <row r="18">
          <cell r="A18" t="str">
            <v>17/8S/M/2016</v>
          </cell>
          <cell r="B18" t="str">
            <v>Ijaz Ali Shah</v>
          </cell>
          <cell r="C18" t="str">
            <v>Sabz Ali Shah</v>
          </cell>
          <cell r="D18" t="str">
            <v>2016-COM-3021</v>
          </cell>
          <cell r="Y18">
            <v>3.8</v>
          </cell>
        </row>
        <row r="19">
          <cell r="A19" t="str">
            <v>18/8S/M/2016</v>
          </cell>
          <cell r="B19" t="str">
            <v>Syed Tariq Rahim</v>
          </cell>
          <cell r="C19" t="str">
            <v>Abdur Rahin Khan</v>
          </cell>
          <cell r="D19" t="str">
            <v>2016-COM-3004</v>
          </cell>
          <cell r="Y19" t="str">
            <v>--</v>
          </cell>
        </row>
        <row r="20">
          <cell r="A20" t="str">
            <v>19/8S/M/2016</v>
          </cell>
          <cell r="B20" t="str">
            <v>Irfan Ali</v>
          </cell>
          <cell r="C20" t="str">
            <v>Sardar Ali Khan</v>
          </cell>
          <cell r="D20" t="str">
            <v>2016-COM-3005</v>
          </cell>
          <cell r="Y20">
            <v>3.1</v>
          </cell>
        </row>
        <row r="21">
          <cell r="A21" t="str">
            <v>20/8S/M/2016</v>
          </cell>
          <cell r="B21" t="str">
            <v>Izaz Ahmad</v>
          </cell>
          <cell r="C21" t="str">
            <v>Saleem Khan</v>
          </cell>
          <cell r="D21">
            <v>0</v>
          </cell>
          <cell r="Y21" t="str">
            <v>--</v>
          </cell>
        </row>
        <row r="22">
          <cell r="A22" t="str">
            <v>21/8S/M/2016</v>
          </cell>
          <cell r="B22" t="str">
            <v>Hamza Sharafat</v>
          </cell>
          <cell r="C22" t="str">
            <v>Sharafat Ullah</v>
          </cell>
          <cell r="D22">
            <v>0</v>
          </cell>
        </row>
        <row r="23">
          <cell r="A23" t="str">
            <v>22/8S/M/2016</v>
          </cell>
          <cell r="B23" t="str">
            <v>Iqra Jabeen Khan</v>
          </cell>
          <cell r="C23" t="str">
            <v>Ajmal Khan</v>
          </cell>
          <cell r="D23" t="str">
            <v>2016-COM-3006</v>
          </cell>
          <cell r="Y23">
            <v>4</v>
          </cell>
        </row>
        <row r="24">
          <cell r="A24" t="str">
            <v>23/8S/M/2016</v>
          </cell>
          <cell r="B24" t="str">
            <v>Abdul Haseeb</v>
          </cell>
          <cell r="C24" t="str">
            <v>Abdul Shakoor</v>
          </cell>
          <cell r="D24">
            <v>0</v>
          </cell>
        </row>
        <row r="25">
          <cell r="A25" t="str">
            <v>24/8S/M/2016</v>
          </cell>
          <cell r="B25" t="str">
            <v>Hussain Ahmad</v>
          </cell>
          <cell r="C25" t="str">
            <v>Subhan Ullah</v>
          </cell>
          <cell r="D25" t="str">
            <v>2016-COM-3007</v>
          </cell>
          <cell r="Y25">
            <v>3.18</v>
          </cell>
        </row>
        <row r="26">
          <cell r="A26" t="str">
            <v>25/8S/M/2016</v>
          </cell>
          <cell r="B26" t="str">
            <v>Rahat Ali</v>
          </cell>
          <cell r="C26" t="str">
            <v>Abdul Haq</v>
          </cell>
          <cell r="D26" t="str">
            <v>2016-COM-3008</v>
          </cell>
          <cell r="Y26" t="str">
            <v>--</v>
          </cell>
        </row>
        <row r="27">
          <cell r="A27" t="str">
            <v>26/8S/M/2016</v>
          </cell>
          <cell r="B27" t="str">
            <v>Muhammad Husnain</v>
          </cell>
          <cell r="C27" t="str">
            <v>Abdul Qudoos</v>
          </cell>
          <cell r="D27" t="str">
            <v>2016-COM-3009</v>
          </cell>
          <cell r="Y27">
            <v>2.6</v>
          </cell>
        </row>
        <row r="28">
          <cell r="A28" t="str">
            <v>27/8S/M/2016</v>
          </cell>
          <cell r="B28" t="str">
            <v>Murtaza Ahmed</v>
          </cell>
          <cell r="C28" t="str">
            <v>Marghoob Ahmed</v>
          </cell>
          <cell r="D28" t="str">
            <v>2016-COM-3010</v>
          </cell>
          <cell r="Y28">
            <v>4</v>
          </cell>
        </row>
        <row r="29">
          <cell r="A29" t="str">
            <v>28/8S/M/2016</v>
          </cell>
          <cell r="B29" t="str">
            <v>Jafar Ali</v>
          </cell>
          <cell r="C29" t="str">
            <v>Abdul Qadir</v>
          </cell>
          <cell r="D29">
            <v>0</v>
          </cell>
          <cell r="Y29" t="str">
            <v>--</v>
          </cell>
        </row>
        <row r="30">
          <cell r="A30" t="str">
            <v>29/8S/M/2016</v>
          </cell>
          <cell r="B30" t="str">
            <v>Syed Jafar Shah</v>
          </cell>
          <cell r="C30" t="str">
            <v>Syed Mir Ahmad Shah</v>
          </cell>
          <cell r="D30">
            <v>0</v>
          </cell>
          <cell r="Y30">
            <v>3.47</v>
          </cell>
        </row>
        <row r="31">
          <cell r="A31" t="str">
            <v>30/8S/M/2016</v>
          </cell>
          <cell r="B31" t="str">
            <v xml:space="preserve">Fatima Wajid </v>
          </cell>
          <cell r="C31" t="str">
            <v>Wajid Khan</v>
          </cell>
          <cell r="D31">
            <v>0</v>
          </cell>
          <cell r="Y31" t="str">
            <v>--</v>
          </cell>
        </row>
        <row r="32">
          <cell r="A32" t="str">
            <v>31/8S/M/2016</v>
          </cell>
          <cell r="B32" t="str">
            <v>Faizan Fazal</v>
          </cell>
          <cell r="C32" t="str">
            <v>Fazal U Rehman</v>
          </cell>
          <cell r="D32" t="str">
            <v>2016-COM-3011</v>
          </cell>
          <cell r="Y32">
            <v>3.27</v>
          </cell>
        </row>
        <row r="33">
          <cell r="A33" t="str">
            <v>32/8S/M/2016</v>
          </cell>
          <cell r="B33" t="str">
            <v xml:space="preserve">Mazz Alam Shah </v>
          </cell>
          <cell r="C33" t="str">
            <v>Alam Zeb</v>
          </cell>
          <cell r="D33">
            <v>0</v>
          </cell>
          <cell r="Y33" t="str">
            <v>--</v>
          </cell>
        </row>
        <row r="34">
          <cell r="A34" t="str">
            <v>33/8S/M/2016</v>
          </cell>
          <cell r="B34" t="str">
            <v>Shah Fahad</v>
          </cell>
          <cell r="C34" t="str">
            <v>Saeed Ur Rehman</v>
          </cell>
          <cell r="D34">
            <v>0</v>
          </cell>
          <cell r="Y34" t="str">
            <v>--</v>
          </cell>
        </row>
        <row r="35">
          <cell r="A35" t="str">
            <v>34/8S/M/2016</v>
          </cell>
          <cell r="B35" t="str">
            <v>Tanzeel Ur Rahman</v>
          </cell>
          <cell r="C35" t="str">
            <v>Sardar Ahmad Khan</v>
          </cell>
          <cell r="D35" t="str">
            <v>2016-COM-3012</v>
          </cell>
          <cell r="Y35">
            <v>3.32</v>
          </cell>
        </row>
        <row r="36">
          <cell r="A36" t="str">
            <v>35/8S/M/2016</v>
          </cell>
          <cell r="B36" t="str">
            <v>Shuqran Azam</v>
          </cell>
          <cell r="C36" t="str">
            <v>Muhammad Azam</v>
          </cell>
          <cell r="D36" t="str">
            <v>2016-COM-3013</v>
          </cell>
          <cell r="Y36">
            <v>3.55</v>
          </cell>
        </row>
        <row r="37">
          <cell r="A37" t="str">
            <v>36/8S/M/2016</v>
          </cell>
          <cell r="B37" t="str">
            <v>Sana Ullah Khalil</v>
          </cell>
          <cell r="C37" t="str">
            <v>Abdul Wakeel Khalil</v>
          </cell>
          <cell r="D37" t="str">
            <v>2016-COM-3014</v>
          </cell>
          <cell r="Y37" t="str">
            <v>--</v>
          </cell>
        </row>
        <row r="38">
          <cell r="A38" t="str">
            <v>37/8S/M/2016</v>
          </cell>
          <cell r="B38" t="str">
            <v>Ashiq Noor</v>
          </cell>
          <cell r="C38" t="str">
            <v>Mukhaib Noor</v>
          </cell>
          <cell r="D38" t="str">
            <v>2016-COM-3015</v>
          </cell>
          <cell r="Y38">
            <v>3.2</v>
          </cell>
        </row>
        <row r="39">
          <cell r="A39" t="str">
            <v>38/8S/M/2016</v>
          </cell>
          <cell r="B39" t="str">
            <v>Abdullah</v>
          </cell>
          <cell r="C39" t="str">
            <v>Asghar Khan</v>
          </cell>
          <cell r="D39">
            <v>0</v>
          </cell>
          <cell r="Y39" t="str">
            <v>--</v>
          </cell>
        </row>
        <row r="40">
          <cell r="A40" t="str">
            <v>39/8S/M/2016</v>
          </cell>
          <cell r="B40" t="str">
            <v>Muhammad Asim Khan</v>
          </cell>
          <cell r="C40" t="str">
            <v>Dilaram Khan</v>
          </cell>
          <cell r="D40">
            <v>0</v>
          </cell>
          <cell r="Y40" t="str">
            <v>--</v>
          </cell>
        </row>
        <row r="41">
          <cell r="A41" t="str">
            <v>40/8S/M/2016</v>
          </cell>
          <cell r="B41" t="str">
            <v>Usama Muhammad</v>
          </cell>
          <cell r="C41" t="str">
            <v>Muhammad Israfil</v>
          </cell>
          <cell r="D41" t="str">
            <v>2016-COM-3016</v>
          </cell>
          <cell r="Y41">
            <v>2.75</v>
          </cell>
        </row>
        <row r="42">
          <cell r="A42" t="str">
            <v>41/8S/M/2016</v>
          </cell>
          <cell r="B42" t="str">
            <v>Hamza Khan</v>
          </cell>
          <cell r="C42" t="str">
            <v>Amir Said</v>
          </cell>
          <cell r="D42" t="str">
            <v>2016-COM-3038</v>
          </cell>
          <cell r="Y42">
            <v>3.07</v>
          </cell>
        </row>
        <row r="43">
          <cell r="A43" t="str">
            <v>42/8S/M/2016</v>
          </cell>
          <cell r="B43" t="str">
            <v>Hamad Abdul Musawar</v>
          </cell>
          <cell r="C43" t="str">
            <v>Haji Nemat Hussain</v>
          </cell>
          <cell r="D43">
            <v>0</v>
          </cell>
          <cell r="Y43">
            <v>3.88</v>
          </cell>
        </row>
        <row r="44">
          <cell r="A44" t="str">
            <v>43/8S/M/2016</v>
          </cell>
          <cell r="B44" t="str">
            <v>Amir Khan</v>
          </cell>
          <cell r="C44" t="str">
            <v>Ramzan Afridi</v>
          </cell>
          <cell r="D44" t="str">
            <v>2016-COM-3039</v>
          </cell>
          <cell r="Y44" t="str">
            <v>--</v>
          </cell>
        </row>
        <row r="45">
          <cell r="A45" t="str">
            <v>44/8S/M/2016</v>
          </cell>
          <cell r="B45" t="str">
            <v>Sabir Hussain</v>
          </cell>
          <cell r="C45" t="str">
            <v>Faqir Hussain</v>
          </cell>
          <cell r="D45">
            <v>0</v>
          </cell>
          <cell r="Y45">
            <v>3.02</v>
          </cell>
        </row>
        <row r="46">
          <cell r="A46" t="str">
            <v>45/8S/M/2016</v>
          </cell>
          <cell r="B46" t="str">
            <v>Muhammad Daniyal</v>
          </cell>
          <cell r="C46" t="str">
            <v>Muhammad Ashraf</v>
          </cell>
          <cell r="D46">
            <v>0</v>
          </cell>
          <cell r="Y46" t="str">
            <v>--</v>
          </cell>
        </row>
        <row r="47">
          <cell r="A47" t="str">
            <v>46/8S/M/2016</v>
          </cell>
          <cell r="B47" t="str">
            <v>Riaz Ali Khan</v>
          </cell>
          <cell r="C47" t="str">
            <v>Zahir Shah</v>
          </cell>
          <cell r="D47" t="str">
            <v>2016-COM-3017</v>
          </cell>
          <cell r="Y47" t="str">
            <v>--</v>
          </cell>
        </row>
        <row r="48">
          <cell r="A48" t="str">
            <v>47/8S/M/2016</v>
          </cell>
          <cell r="B48" t="str">
            <v>Qazi Osama Hassan</v>
          </cell>
          <cell r="C48" t="str">
            <v>Qazi Zahid Amin</v>
          </cell>
          <cell r="D48" t="str">
            <v>2016-COM-3052</v>
          </cell>
        </row>
        <row r="49">
          <cell r="A49" t="str">
            <v>48/8S/M/2016</v>
          </cell>
          <cell r="B49" t="str">
            <v>Muhammad Rafiq</v>
          </cell>
          <cell r="C49" t="str">
            <v>Haji Ilyas Khan</v>
          </cell>
          <cell r="D49" t="str">
            <v>2016-COM-3018</v>
          </cell>
          <cell r="Y49" t="str">
            <v>--</v>
          </cell>
        </row>
        <row r="50">
          <cell r="A50" t="str">
            <v>49/8S/M/2016</v>
          </cell>
          <cell r="B50" t="str">
            <v>Abbas Ahmad</v>
          </cell>
          <cell r="C50" t="str">
            <v>Mukhtiar Ahmad</v>
          </cell>
          <cell r="D50" t="str">
            <v>2016-COM-3018</v>
          </cell>
          <cell r="Y50" t="str">
            <v>--</v>
          </cell>
        </row>
        <row r="51">
          <cell r="A51" t="str">
            <v>50/8S/M/2016</v>
          </cell>
          <cell r="B51" t="str">
            <v>Irfan Ullah</v>
          </cell>
          <cell r="C51" t="str">
            <v>Ghulam Farid</v>
          </cell>
          <cell r="D51">
            <v>0</v>
          </cell>
          <cell r="Y51">
            <v>2.8</v>
          </cell>
        </row>
        <row r="52">
          <cell r="A52" t="str">
            <v>51/8S/M/2016</v>
          </cell>
          <cell r="B52" t="str">
            <v>Muhammad Salman</v>
          </cell>
          <cell r="C52" t="str">
            <v>Said Rehman</v>
          </cell>
          <cell r="D52">
            <v>0</v>
          </cell>
          <cell r="Y52" t="str">
            <v>--</v>
          </cell>
        </row>
        <row r="53">
          <cell r="A53" t="str">
            <v>52/8S/M/2016</v>
          </cell>
          <cell r="B53" t="str">
            <v>Waseem Ajmal</v>
          </cell>
          <cell r="C53" t="str">
            <v>Ajmal Khan</v>
          </cell>
          <cell r="D53" t="str">
            <v>2016-COM-3019</v>
          </cell>
          <cell r="Y53" t="str">
            <v>--</v>
          </cell>
        </row>
        <row r="54">
          <cell r="A54" t="str">
            <v>53/8S/M/2016</v>
          </cell>
          <cell r="B54" t="str">
            <v>Atta ur Rehman</v>
          </cell>
          <cell r="C54" t="str">
            <v>Shams ur Rehman</v>
          </cell>
          <cell r="D54" t="str">
            <v>2016-COM-3019</v>
          </cell>
        </row>
        <row r="55">
          <cell r="A55" t="str">
            <v>54/8S/M/2016</v>
          </cell>
          <cell r="B55" t="str">
            <v>Shahzad Ahmad</v>
          </cell>
          <cell r="C55" t="str">
            <v>Said Gaffar</v>
          </cell>
          <cell r="D55" t="str">
            <v>Against Baluchistan</v>
          </cell>
          <cell r="Y55" t="str">
            <v>--</v>
          </cell>
        </row>
        <row r="56">
          <cell r="A56" t="str">
            <v>55/8S/M/2016</v>
          </cell>
          <cell r="B56" t="str">
            <v xml:space="preserve">Hafiz Bilal Shah </v>
          </cell>
          <cell r="C56" t="str">
            <v xml:space="preserve">Rahman Shah </v>
          </cell>
          <cell r="D56" t="str">
            <v>Against Baluchistan</v>
          </cell>
          <cell r="Y56" t="str">
            <v>--</v>
          </cell>
        </row>
        <row r="57">
          <cell r="A57" t="str">
            <v>56/8S/M/2016</v>
          </cell>
          <cell r="B57" t="str">
            <v>Irfan</v>
          </cell>
          <cell r="C57" t="str">
            <v>Fath Ur Rehman</v>
          </cell>
          <cell r="D57" t="str">
            <v>2016-COM-3020</v>
          </cell>
          <cell r="Y57">
            <v>3.5</v>
          </cell>
        </row>
        <row r="58">
          <cell r="A58" t="str">
            <v>57/8S/M/2016</v>
          </cell>
          <cell r="B58" t="str">
            <v>Irfan Ilahi</v>
          </cell>
          <cell r="C58" t="str">
            <v>Jamdad Khan</v>
          </cell>
          <cell r="D58" t="str">
            <v>2016-U-10319</v>
          </cell>
          <cell r="Y58">
            <v>3.42</v>
          </cell>
        </row>
        <row r="59">
          <cell r="A59" t="str">
            <v>58/8S/M/2016</v>
          </cell>
          <cell r="B59" t="str">
            <v xml:space="preserve">Mian Zia Ahmad </v>
          </cell>
          <cell r="C59" t="str">
            <v xml:space="preserve">Mian Muhammad Rafiq </v>
          </cell>
          <cell r="D59">
            <v>0</v>
          </cell>
          <cell r="Y59">
            <v>0</v>
          </cell>
        </row>
        <row r="60">
          <cell r="A60" t="str">
            <v>59/8S/M/2016</v>
          </cell>
          <cell r="B60" t="str">
            <v xml:space="preserve">Ajmeer Khan </v>
          </cell>
          <cell r="C60" t="str">
            <v>Gul Habib</v>
          </cell>
          <cell r="D60">
            <v>0</v>
          </cell>
          <cell r="Y60" t="str">
            <v>--</v>
          </cell>
        </row>
        <row r="61">
          <cell r="A61" t="str">
            <v>60/8S/M/2016</v>
          </cell>
          <cell r="B61" t="str">
            <v xml:space="preserve">Hamdun Jalali </v>
          </cell>
          <cell r="C61" t="str">
            <v>Abdul Ghaffar</v>
          </cell>
          <cell r="D61">
            <v>0</v>
          </cell>
          <cell r="Y61" t="str">
            <v>--</v>
          </cell>
        </row>
        <row r="62">
          <cell r="A62" t="str">
            <v>61/8S/M/2016</v>
          </cell>
          <cell r="B62" t="str">
            <v>Hikmat Ullah</v>
          </cell>
          <cell r="C62" t="str">
            <v>Haji Hidayat Ullah</v>
          </cell>
          <cell r="D62">
            <v>0</v>
          </cell>
          <cell r="Y62" t="str">
            <v>--</v>
          </cell>
        </row>
        <row r="63">
          <cell r="A63" t="str">
            <v>62/8S/M/2016</v>
          </cell>
          <cell r="B63" t="str">
            <v xml:space="preserve">Mamoon Khan </v>
          </cell>
          <cell r="C63" t="str">
            <v xml:space="preserve">Mahfooz Ullah Khan </v>
          </cell>
          <cell r="D63">
            <v>0</v>
          </cell>
          <cell r="Y63" t="str">
            <v>--</v>
          </cell>
        </row>
        <row r="64">
          <cell r="A64" t="str">
            <v>63/8S/M/2016</v>
          </cell>
          <cell r="B64" t="str">
            <v>Nusrat Ullah</v>
          </cell>
          <cell r="C64" t="str">
            <v>Muhammad Ismail</v>
          </cell>
          <cell r="D64">
            <v>0</v>
          </cell>
          <cell r="Y64">
            <v>2.87</v>
          </cell>
        </row>
        <row r="65">
          <cell r="A65" t="str">
            <v>64/8S/M/2016</v>
          </cell>
          <cell r="B65" t="str">
            <v>Raheem Ullah</v>
          </cell>
          <cell r="C65" t="str">
            <v>Zundai Hafeezi</v>
          </cell>
          <cell r="D65" t="str">
            <v>Against Sports</v>
          </cell>
          <cell r="Y65" t="str">
            <v>--</v>
          </cell>
        </row>
        <row r="66">
          <cell r="A66" t="str">
            <v>65/8S/M/2016</v>
          </cell>
          <cell r="B66" t="str">
            <v>Hamza Ibraheem</v>
          </cell>
          <cell r="C66" t="str">
            <v>Muhammad Ibraheem</v>
          </cell>
          <cell r="D66">
            <v>0</v>
          </cell>
        </row>
      </sheetData>
      <sheetData sheetId="1">
        <row r="1">
          <cell r="A1" t="str">
            <v>QUAID-E-AZAM COLLEGE OF COMMERCE</v>
          </cell>
        </row>
        <row r="2">
          <cell r="A2" t="str">
            <v>UNIVERSITY OF PESHAWAR</v>
          </cell>
        </row>
        <row r="7">
          <cell r="A7" t="str">
            <v>BS Four-Year Program 2016-20</v>
          </cell>
        </row>
        <row r="10">
          <cell r="F10">
            <v>85</v>
          </cell>
        </row>
        <row r="11">
          <cell r="F11" t="str">
            <v>Dropped</v>
          </cell>
        </row>
        <row r="12">
          <cell r="F12" t="str">
            <v>Dropped</v>
          </cell>
        </row>
        <row r="13">
          <cell r="F13" t="str">
            <v>Dropped</v>
          </cell>
        </row>
        <row r="14">
          <cell r="F14">
            <v>94</v>
          </cell>
        </row>
        <row r="15">
          <cell r="F15">
            <v>85</v>
          </cell>
        </row>
        <row r="16">
          <cell r="F16" t="str">
            <v>Dropped</v>
          </cell>
        </row>
        <row r="17">
          <cell r="F17">
            <v>85</v>
          </cell>
        </row>
        <row r="18">
          <cell r="F18" t="str">
            <v>Dropped</v>
          </cell>
        </row>
        <row r="19">
          <cell r="F19">
            <v>85</v>
          </cell>
        </row>
        <row r="20">
          <cell r="F20">
            <v>88</v>
          </cell>
        </row>
        <row r="21">
          <cell r="F21">
            <v>88</v>
          </cell>
        </row>
        <row r="22">
          <cell r="F22">
            <v>85</v>
          </cell>
        </row>
        <row r="23">
          <cell r="F23">
            <v>85</v>
          </cell>
        </row>
        <row r="24">
          <cell r="F24">
            <v>80</v>
          </cell>
        </row>
        <row r="25">
          <cell r="F25">
            <v>0</v>
          </cell>
        </row>
        <row r="26">
          <cell r="F26">
            <v>90</v>
          </cell>
        </row>
        <row r="27">
          <cell r="F27" t="str">
            <v>Dropped</v>
          </cell>
        </row>
        <row r="28">
          <cell r="F28">
            <v>87</v>
          </cell>
        </row>
        <row r="29">
          <cell r="F29" t="str">
            <v>Dropped</v>
          </cell>
        </row>
        <row r="31">
          <cell r="F31">
            <v>86</v>
          </cell>
        </row>
        <row r="33">
          <cell r="F33">
            <v>85</v>
          </cell>
        </row>
        <row r="34">
          <cell r="F34" t="str">
            <v>Cancelled</v>
          </cell>
        </row>
        <row r="35">
          <cell r="F35">
            <v>80</v>
          </cell>
        </row>
        <row r="36">
          <cell r="F36">
            <v>85</v>
          </cell>
        </row>
        <row r="37">
          <cell r="F37" t="str">
            <v>Dropped</v>
          </cell>
        </row>
        <row r="38">
          <cell r="F38">
            <v>85</v>
          </cell>
        </row>
        <row r="39">
          <cell r="F39" t="str">
            <v>Dropped</v>
          </cell>
        </row>
        <row r="40">
          <cell r="F40">
            <v>80</v>
          </cell>
        </row>
        <row r="41">
          <cell r="F41" t="str">
            <v>Dropped</v>
          </cell>
        </row>
        <row r="42">
          <cell r="F42" t="str">
            <v>Dropped</v>
          </cell>
        </row>
        <row r="43">
          <cell r="F43">
            <v>85</v>
          </cell>
        </row>
        <row r="44">
          <cell r="F44">
            <v>85</v>
          </cell>
        </row>
        <row r="45">
          <cell r="F45" t="str">
            <v>Cancelled</v>
          </cell>
        </row>
        <row r="46">
          <cell r="F46">
            <v>85</v>
          </cell>
        </row>
        <row r="47">
          <cell r="F47" t="str">
            <v>Dropped</v>
          </cell>
        </row>
        <row r="48">
          <cell r="F48" t="str">
            <v>Dropped</v>
          </cell>
        </row>
        <row r="49">
          <cell r="F49">
            <v>85</v>
          </cell>
        </row>
        <row r="50">
          <cell r="F50">
            <v>85</v>
          </cell>
        </row>
        <row r="51">
          <cell r="F51">
            <v>80</v>
          </cell>
        </row>
        <row r="52">
          <cell r="F52" t="str">
            <v>Dropped</v>
          </cell>
        </row>
        <row r="53">
          <cell r="F53">
            <v>80</v>
          </cell>
        </row>
        <row r="54">
          <cell r="F54" t="str">
            <v>Dropped</v>
          </cell>
        </row>
        <row r="55">
          <cell r="F55" t="str">
            <v>Dropped</v>
          </cell>
        </row>
        <row r="57">
          <cell r="F57" t="str">
            <v>Dropped</v>
          </cell>
        </row>
        <row r="58">
          <cell r="F58" t="str">
            <v>Dropped</v>
          </cell>
        </row>
        <row r="59">
          <cell r="F59">
            <v>58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3">
          <cell r="F63" t="str">
            <v>Dropped</v>
          </cell>
        </row>
        <row r="64">
          <cell r="F64" t="str">
            <v>Dropped</v>
          </cell>
        </row>
        <row r="65">
          <cell r="F65">
            <v>85</v>
          </cell>
        </row>
        <row r="66">
          <cell r="F66">
            <v>90</v>
          </cell>
        </row>
        <row r="67">
          <cell r="F67">
            <v>0</v>
          </cell>
        </row>
        <row r="68">
          <cell r="F68" t="str">
            <v>Dropped</v>
          </cell>
        </row>
        <row r="69">
          <cell r="F69" t="str">
            <v>Dropped</v>
          </cell>
        </row>
        <row r="70">
          <cell r="F70" t="str">
            <v>Dropped</v>
          </cell>
        </row>
        <row r="71">
          <cell r="F71" t="str">
            <v>Dropped</v>
          </cell>
        </row>
        <row r="72">
          <cell r="F72">
            <v>78</v>
          </cell>
        </row>
        <row r="73">
          <cell r="F73" t="str">
            <v>Dropped</v>
          </cell>
        </row>
      </sheetData>
      <sheetData sheetId="2">
        <row r="10">
          <cell r="F10">
            <v>68</v>
          </cell>
        </row>
        <row r="11">
          <cell r="F11" t="str">
            <v>Dropped</v>
          </cell>
        </row>
        <row r="12">
          <cell r="F12" t="str">
            <v>Dropped</v>
          </cell>
        </row>
        <row r="13">
          <cell r="F13" t="str">
            <v>Dropped</v>
          </cell>
        </row>
        <row r="14">
          <cell r="F14">
            <v>81</v>
          </cell>
        </row>
        <row r="15">
          <cell r="F15">
            <v>60</v>
          </cell>
        </row>
        <row r="16">
          <cell r="F16" t="str">
            <v>Dropped</v>
          </cell>
        </row>
        <row r="17">
          <cell r="F17">
            <v>92</v>
          </cell>
        </row>
        <row r="18">
          <cell r="F18" t="str">
            <v>Dropped</v>
          </cell>
        </row>
        <row r="19">
          <cell r="F19">
            <v>68</v>
          </cell>
        </row>
        <row r="20">
          <cell r="F20">
            <v>61</v>
          </cell>
        </row>
        <row r="21">
          <cell r="F21">
            <v>72</v>
          </cell>
        </row>
        <row r="22">
          <cell r="F22">
            <v>73</v>
          </cell>
        </row>
        <row r="23">
          <cell r="F23">
            <v>90</v>
          </cell>
        </row>
        <row r="24">
          <cell r="F24">
            <v>72</v>
          </cell>
        </row>
        <row r="25">
          <cell r="F25">
            <v>0</v>
          </cell>
        </row>
        <row r="26">
          <cell r="F26">
            <v>85</v>
          </cell>
        </row>
        <row r="27">
          <cell r="F27" t="str">
            <v>Dropped</v>
          </cell>
        </row>
        <row r="28">
          <cell r="F28">
            <v>65</v>
          </cell>
        </row>
        <row r="29">
          <cell r="F29" t="str">
            <v>Dropped</v>
          </cell>
        </row>
        <row r="31">
          <cell r="F31">
            <v>92</v>
          </cell>
        </row>
        <row r="33">
          <cell r="F33">
            <v>77</v>
          </cell>
        </row>
        <row r="34">
          <cell r="F34" t="str">
            <v>Cancelled</v>
          </cell>
        </row>
        <row r="35">
          <cell r="F35">
            <v>65</v>
          </cell>
        </row>
        <row r="36">
          <cell r="F36">
            <v>92</v>
          </cell>
        </row>
        <row r="37">
          <cell r="F37" t="str">
            <v>Dropped</v>
          </cell>
        </row>
        <row r="38">
          <cell r="F38">
            <v>75</v>
          </cell>
        </row>
        <row r="39">
          <cell r="F39" t="str">
            <v>Dropped</v>
          </cell>
        </row>
        <row r="40">
          <cell r="F40">
            <v>65</v>
          </cell>
        </row>
        <row r="41">
          <cell r="F41" t="str">
            <v>Dropped</v>
          </cell>
        </row>
        <row r="42">
          <cell r="F42" t="str">
            <v>Dropped</v>
          </cell>
        </row>
        <row r="43">
          <cell r="F43">
            <v>74</v>
          </cell>
        </row>
        <row r="44">
          <cell r="F44">
            <v>82</v>
          </cell>
        </row>
        <row r="45">
          <cell r="F45" t="str">
            <v>Cancelled</v>
          </cell>
        </row>
        <row r="46">
          <cell r="F46">
            <v>66</v>
          </cell>
        </row>
        <row r="47">
          <cell r="F47" t="str">
            <v>Dropped</v>
          </cell>
        </row>
        <row r="48">
          <cell r="F48" t="str">
            <v>Dropped</v>
          </cell>
        </row>
        <row r="49">
          <cell r="F49">
            <v>64</v>
          </cell>
        </row>
        <row r="50">
          <cell r="F50">
            <v>65</v>
          </cell>
        </row>
        <row r="51">
          <cell r="F51">
            <v>89</v>
          </cell>
        </row>
        <row r="52">
          <cell r="F52" t="str">
            <v>Dropped</v>
          </cell>
        </row>
        <row r="53">
          <cell r="F53">
            <v>70</v>
          </cell>
        </row>
        <row r="54">
          <cell r="F54" t="str">
            <v>Dropped</v>
          </cell>
        </row>
        <row r="55">
          <cell r="F55" t="str">
            <v>Dropped</v>
          </cell>
        </row>
        <row r="57">
          <cell r="F57" t="str">
            <v>Dropped</v>
          </cell>
        </row>
        <row r="58">
          <cell r="F58" t="str">
            <v>Dropped</v>
          </cell>
        </row>
        <row r="59">
          <cell r="F59">
            <v>72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3">
          <cell r="F63" t="str">
            <v>Dropped</v>
          </cell>
        </row>
        <row r="64">
          <cell r="F64" t="str">
            <v>Dropped</v>
          </cell>
        </row>
        <row r="65">
          <cell r="F65">
            <v>74</v>
          </cell>
        </row>
        <row r="66">
          <cell r="F66">
            <v>77</v>
          </cell>
        </row>
        <row r="67">
          <cell r="F67">
            <v>0</v>
          </cell>
        </row>
        <row r="68">
          <cell r="F68" t="str">
            <v>Dropped</v>
          </cell>
        </row>
        <row r="69">
          <cell r="F69" t="str">
            <v>Dropped</v>
          </cell>
        </row>
        <row r="70">
          <cell r="F70" t="str">
            <v>Dropped</v>
          </cell>
        </row>
        <row r="71">
          <cell r="F71" t="str">
            <v>Dropped</v>
          </cell>
        </row>
        <row r="72">
          <cell r="F72">
            <v>65</v>
          </cell>
        </row>
        <row r="73">
          <cell r="F73" t="str">
            <v>Dropped</v>
          </cell>
        </row>
      </sheetData>
      <sheetData sheetId="3">
        <row r="10">
          <cell r="F10">
            <v>69</v>
          </cell>
        </row>
        <row r="11">
          <cell r="F11" t="str">
            <v>Dropped</v>
          </cell>
        </row>
        <row r="12">
          <cell r="F12" t="str">
            <v>Dropped</v>
          </cell>
        </row>
        <row r="13">
          <cell r="F13" t="str">
            <v>Dropped</v>
          </cell>
        </row>
        <row r="14">
          <cell r="F14">
            <v>87</v>
          </cell>
        </row>
        <row r="15">
          <cell r="F15">
            <v>50</v>
          </cell>
        </row>
        <row r="16">
          <cell r="F16" t="str">
            <v>Dropped</v>
          </cell>
        </row>
        <row r="17">
          <cell r="F17">
            <v>91</v>
          </cell>
        </row>
        <row r="18">
          <cell r="F18" t="str">
            <v>Dropped</v>
          </cell>
        </row>
        <row r="19">
          <cell r="F19">
            <v>72</v>
          </cell>
        </row>
        <row r="20">
          <cell r="F20">
            <v>75</v>
          </cell>
        </row>
        <row r="21">
          <cell r="F21">
            <v>72</v>
          </cell>
        </row>
        <row r="22">
          <cell r="F22">
            <v>65</v>
          </cell>
        </row>
        <row r="23">
          <cell r="F23">
            <v>90</v>
          </cell>
        </row>
        <row r="24">
          <cell r="F24">
            <v>62</v>
          </cell>
        </row>
        <row r="25">
          <cell r="F25">
            <v>0</v>
          </cell>
        </row>
        <row r="26">
          <cell r="F26">
            <v>77</v>
          </cell>
        </row>
        <row r="27">
          <cell r="F27" t="str">
            <v>Dropped</v>
          </cell>
        </row>
        <row r="28">
          <cell r="F28">
            <v>68</v>
          </cell>
        </row>
        <row r="29">
          <cell r="F29" t="str">
            <v>Dropped</v>
          </cell>
        </row>
        <row r="31">
          <cell r="F31">
            <v>92</v>
          </cell>
        </row>
        <row r="33">
          <cell r="F33">
            <v>68</v>
          </cell>
        </row>
        <row r="34">
          <cell r="F34" t="str">
            <v>Cancelled</v>
          </cell>
        </row>
        <row r="35">
          <cell r="F35">
            <v>50</v>
          </cell>
        </row>
        <row r="36">
          <cell r="F36">
            <v>92</v>
          </cell>
        </row>
        <row r="37">
          <cell r="F37" t="str">
            <v>Dropped</v>
          </cell>
        </row>
        <row r="38">
          <cell r="F38">
            <v>72</v>
          </cell>
        </row>
        <row r="39">
          <cell r="F39" t="str">
            <v>Dropped</v>
          </cell>
        </row>
        <row r="40">
          <cell r="F40">
            <v>78</v>
          </cell>
        </row>
        <row r="41">
          <cell r="F41" t="str">
            <v>Dropped</v>
          </cell>
        </row>
        <row r="42">
          <cell r="F42" t="str">
            <v>Dropped</v>
          </cell>
        </row>
        <row r="43">
          <cell r="F43">
            <v>69</v>
          </cell>
        </row>
        <row r="44">
          <cell r="F44">
            <v>77</v>
          </cell>
        </row>
        <row r="45">
          <cell r="F45" t="str">
            <v>Cancelled</v>
          </cell>
        </row>
        <row r="46">
          <cell r="F46">
            <v>55</v>
          </cell>
        </row>
        <row r="47">
          <cell r="F47" t="str">
            <v>Dropped</v>
          </cell>
        </row>
        <row r="48">
          <cell r="F48" t="str">
            <v>Dropped</v>
          </cell>
        </row>
        <row r="49">
          <cell r="F49">
            <v>56</v>
          </cell>
        </row>
        <row r="50">
          <cell r="F50">
            <v>50</v>
          </cell>
        </row>
        <row r="51">
          <cell r="F51">
            <v>90</v>
          </cell>
        </row>
        <row r="52">
          <cell r="F52" t="str">
            <v>Dropped</v>
          </cell>
        </row>
        <row r="53">
          <cell r="F53">
            <v>62</v>
          </cell>
        </row>
        <row r="54">
          <cell r="F54" t="str">
            <v>Dropped</v>
          </cell>
        </row>
        <row r="55">
          <cell r="F55" t="str">
            <v>Dropped</v>
          </cell>
        </row>
        <row r="57">
          <cell r="F57" t="str">
            <v>Dropped</v>
          </cell>
        </row>
        <row r="58">
          <cell r="F58" t="str">
            <v>Dropped</v>
          </cell>
        </row>
        <row r="59">
          <cell r="F59">
            <v>60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3">
          <cell r="F63" t="str">
            <v>Dropped</v>
          </cell>
        </row>
        <row r="64">
          <cell r="F64" t="str">
            <v>Dropped</v>
          </cell>
        </row>
        <row r="65">
          <cell r="F65">
            <v>70</v>
          </cell>
        </row>
        <row r="66">
          <cell r="F66">
            <v>60</v>
          </cell>
        </row>
        <row r="67">
          <cell r="F67">
            <v>0</v>
          </cell>
        </row>
        <row r="68">
          <cell r="F68" t="str">
            <v>Dropped</v>
          </cell>
        </row>
        <row r="69">
          <cell r="F69" t="str">
            <v>Dropped</v>
          </cell>
        </row>
        <row r="70">
          <cell r="F70" t="str">
            <v>Dropped</v>
          </cell>
        </row>
        <row r="71">
          <cell r="F71" t="str">
            <v>Dropped</v>
          </cell>
        </row>
        <row r="72">
          <cell r="F72">
            <v>72</v>
          </cell>
        </row>
        <row r="73">
          <cell r="F73" t="str">
            <v>Dropped</v>
          </cell>
        </row>
      </sheetData>
      <sheetData sheetId="4">
        <row r="10">
          <cell r="F10">
            <v>73</v>
          </cell>
        </row>
        <row r="11">
          <cell r="F11" t="str">
            <v>Dropped</v>
          </cell>
        </row>
        <row r="12">
          <cell r="F12" t="str">
            <v>Dropped</v>
          </cell>
        </row>
        <row r="13">
          <cell r="F13" t="str">
            <v>Dropped</v>
          </cell>
        </row>
        <row r="14">
          <cell r="F14">
            <v>85</v>
          </cell>
        </row>
        <row r="15">
          <cell r="F15">
            <v>75</v>
          </cell>
        </row>
        <row r="16">
          <cell r="F16" t="str">
            <v>Dropped</v>
          </cell>
        </row>
        <row r="17">
          <cell r="F17">
            <v>80</v>
          </cell>
        </row>
        <row r="18">
          <cell r="F18" t="str">
            <v>Dropped</v>
          </cell>
        </row>
        <row r="19">
          <cell r="F19">
            <v>76</v>
          </cell>
        </row>
        <row r="20">
          <cell r="F20">
            <v>80</v>
          </cell>
        </row>
        <row r="21">
          <cell r="F21">
            <v>85</v>
          </cell>
        </row>
        <row r="22">
          <cell r="F22">
            <v>72</v>
          </cell>
        </row>
        <row r="23">
          <cell r="F23">
            <v>85</v>
          </cell>
        </row>
        <row r="24">
          <cell r="F24">
            <v>60</v>
          </cell>
        </row>
        <row r="25">
          <cell r="F25">
            <v>0</v>
          </cell>
        </row>
        <row r="26">
          <cell r="F26">
            <v>80</v>
          </cell>
        </row>
        <row r="27">
          <cell r="F27" t="str">
            <v>Dropped</v>
          </cell>
        </row>
        <row r="28">
          <cell r="F28">
            <v>68</v>
          </cell>
        </row>
        <row r="29">
          <cell r="F29" t="str">
            <v>Dropped</v>
          </cell>
        </row>
        <row r="31">
          <cell r="F31">
            <v>92</v>
          </cell>
        </row>
        <row r="33">
          <cell r="F33">
            <v>72</v>
          </cell>
        </row>
        <row r="34">
          <cell r="F34" t="str">
            <v>Cancelled</v>
          </cell>
        </row>
        <row r="35">
          <cell r="F35">
            <v>69</v>
          </cell>
        </row>
        <row r="36">
          <cell r="F36">
            <v>86</v>
          </cell>
        </row>
        <row r="37">
          <cell r="F37" t="str">
            <v>Dropped</v>
          </cell>
        </row>
        <row r="38">
          <cell r="F38">
            <v>68</v>
          </cell>
        </row>
        <row r="39">
          <cell r="F39" t="str">
            <v>Dropped</v>
          </cell>
        </row>
        <row r="40">
          <cell r="F40">
            <v>63</v>
          </cell>
        </row>
        <row r="41">
          <cell r="F41" t="str">
            <v>Dropped</v>
          </cell>
        </row>
        <row r="42">
          <cell r="F42" t="str">
            <v>Dropped</v>
          </cell>
        </row>
        <row r="43">
          <cell r="F43">
            <v>81</v>
          </cell>
        </row>
        <row r="44">
          <cell r="F44">
            <v>76</v>
          </cell>
        </row>
        <row r="45">
          <cell r="F45" t="str">
            <v>Cancelled</v>
          </cell>
        </row>
        <row r="46">
          <cell r="F46">
            <v>75</v>
          </cell>
        </row>
        <row r="47">
          <cell r="F47" t="str">
            <v>Dropped</v>
          </cell>
        </row>
        <row r="48">
          <cell r="F48" t="str">
            <v>Dropped</v>
          </cell>
        </row>
        <row r="49">
          <cell r="F49">
            <v>66</v>
          </cell>
        </row>
        <row r="50">
          <cell r="F50">
            <v>72</v>
          </cell>
        </row>
        <row r="51">
          <cell r="F51">
            <v>83</v>
          </cell>
        </row>
        <row r="52">
          <cell r="F52" t="str">
            <v>Dropped</v>
          </cell>
        </row>
        <row r="53">
          <cell r="F53">
            <v>68</v>
          </cell>
        </row>
        <row r="54">
          <cell r="F54" t="str">
            <v>Dropped</v>
          </cell>
        </row>
        <row r="55">
          <cell r="F55" t="str">
            <v>Dropped</v>
          </cell>
        </row>
        <row r="57">
          <cell r="F57" t="str">
            <v>Dropped</v>
          </cell>
        </row>
        <row r="58">
          <cell r="F58" t="str">
            <v>Dropped</v>
          </cell>
        </row>
        <row r="59">
          <cell r="F59">
            <v>60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3">
          <cell r="F63" t="str">
            <v>Dropped</v>
          </cell>
        </row>
        <row r="64">
          <cell r="F64" t="str">
            <v>Dropped</v>
          </cell>
        </row>
        <row r="65">
          <cell r="F65">
            <v>72</v>
          </cell>
        </row>
        <row r="66">
          <cell r="F66">
            <v>74</v>
          </cell>
        </row>
        <row r="67">
          <cell r="F67">
            <v>0</v>
          </cell>
        </row>
        <row r="68">
          <cell r="F68" t="str">
            <v>Dropped</v>
          </cell>
        </row>
        <row r="69">
          <cell r="F69" t="str">
            <v>Dropped</v>
          </cell>
        </row>
        <row r="70">
          <cell r="F70" t="str">
            <v>Dropped</v>
          </cell>
        </row>
        <row r="71">
          <cell r="F71" t="str">
            <v>Dropped</v>
          </cell>
        </row>
        <row r="72">
          <cell r="F72">
            <v>64</v>
          </cell>
        </row>
        <row r="73">
          <cell r="F73" t="str">
            <v>Dropped</v>
          </cell>
        </row>
      </sheetData>
      <sheetData sheetId="5">
        <row r="10">
          <cell r="F10">
            <v>85</v>
          </cell>
        </row>
        <row r="11">
          <cell r="F11" t="str">
            <v>Dropped</v>
          </cell>
        </row>
        <row r="12">
          <cell r="F12" t="str">
            <v>Dropped</v>
          </cell>
        </row>
        <row r="13">
          <cell r="F13" t="str">
            <v>Dropped</v>
          </cell>
        </row>
        <row r="14">
          <cell r="F14">
            <v>91</v>
          </cell>
        </row>
        <row r="15">
          <cell r="F15">
            <v>86</v>
          </cell>
        </row>
        <row r="16">
          <cell r="F16" t="str">
            <v>Dropped</v>
          </cell>
        </row>
        <row r="17">
          <cell r="F17">
            <v>85</v>
          </cell>
        </row>
        <row r="18">
          <cell r="F18" t="str">
            <v>Dropped</v>
          </cell>
        </row>
        <row r="19">
          <cell r="F19">
            <v>81</v>
          </cell>
        </row>
        <row r="20">
          <cell r="F20">
            <v>80</v>
          </cell>
        </row>
        <row r="21">
          <cell r="F21">
            <v>96</v>
          </cell>
        </row>
        <row r="22">
          <cell r="F22">
            <v>90</v>
          </cell>
        </row>
        <row r="23">
          <cell r="F23">
            <v>87</v>
          </cell>
        </row>
        <row r="24">
          <cell r="F24">
            <v>87</v>
          </cell>
        </row>
        <row r="25">
          <cell r="F25">
            <v>0</v>
          </cell>
        </row>
        <row r="26">
          <cell r="F26">
            <v>96</v>
          </cell>
        </row>
        <row r="27">
          <cell r="F27" t="str">
            <v>Dropped</v>
          </cell>
        </row>
        <row r="28">
          <cell r="F28">
            <v>80</v>
          </cell>
        </row>
        <row r="29">
          <cell r="F29" t="str">
            <v>Dropped</v>
          </cell>
        </row>
        <row r="31">
          <cell r="F31">
            <v>92</v>
          </cell>
        </row>
        <row r="33">
          <cell r="F33">
            <v>73</v>
          </cell>
        </row>
        <row r="34">
          <cell r="F34" t="str">
            <v>Cancelled</v>
          </cell>
        </row>
        <row r="35">
          <cell r="F35">
            <v>72</v>
          </cell>
        </row>
        <row r="36">
          <cell r="F36">
            <v>92</v>
          </cell>
        </row>
        <row r="37">
          <cell r="F37" t="str">
            <v>Dropped</v>
          </cell>
        </row>
        <row r="38">
          <cell r="F38">
            <v>85</v>
          </cell>
        </row>
        <row r="39">
          <cell r="F39" t="str">
            <v>Dropped</v>
          </cell>
        </row>
        <row r="40">
          <cell r="F40">
            <v>87</v>
          </cell>
        </row>
        <row r="41">
          <cell r="F41" t="str">
            <v>Dropped</v>
          </cell>
        </row>
        <row r="42">
          <cell r="F42" t="str">
            <v>Dropped</v>
          </cell>
        </row>
        <row r="43">
          <cell r="F43">
            <v>75</v>
          </cell>
        </row>
        <row r="44">
          <cell r="F44">
            <v>80</v>
          </cell>
        </row>
        <row r="45">
          <cell r="F45" t="str">
            <v>Cancelled</v>
          </cell>
        </row>
        <row r="46">
          <cell r="F46">
            <v>88</v>
          </cell>
        </row>
        <row r="47">
          <cell r="F47" t="str">
            <v>Dropped</v>
          </cell>
        </row>
        <row r="48">
          <cell r="F48" t="str">
            <v>Dropped</v>
          </cell>
        </row>
        <row r="49">
          <cell r="F49">
            <v>72</v>
          </cell>
        </row>
        <row r="50">
          <cell r="F50">
            <v>92</v>
          </cell>
        </row>
        <row r="51">
          <cell r="F51">
            <v>93</v>
          </cell>
        </row>
        <row r="52">
          <cell r="F52" t="str">
            <v>Dropped</v>
          </cell>
        </row>
        <row r="53">
          <cell r="F53">
            <v>80</v>
          </cell>
        </row>
        <row r="54">
          <cell r="F54" t="str">
            <v>Dropped</v>
          </cell>
        </row>
        <row r="55">
          <cell r="F55" t="str">
            <v>Dropped</v>
          </cell>
        </row>
        <row r="57">
          <cell r="F57" t="str">
            <v>Dropped</v>
          </cell>
        </row>
        <row r="58">
          <cell r="F58" t="str">
            <v>Dropped</v>
          </cell>
        </row>
        <row r="59">
          <cell r="F59">
            <v>86</v>
          </cell>
        </row>
        <row r="60">
          <cell r="F60" t="str">
            <v>Dropped</v>
          </cell>
        </row>
        <row r="61">
          <cell r="F61" t="str">
            <v>Dropped</v>
          </cell>
        </row>
        <row r="63">
          <cell r="F63" t="str">
            <v>Dropped</v>
          </cell>
        </row>
        <row r="64">
          <cell r="F64" t="str">
            <v>Dropped</v>
          </cell>
        </row>
        <row r="65">
          <cell r="F65">
            <v>94</v>
          </cell>
        </row>
        <row r="66">
          <cell r="F66">
            <v>87</v>
          </cell>
        </row>
        <row r="67">
          <cell r="F67">
            <v>0</v>
          </cell>
        </row>
        <row r="68">
          <cell r="F68" t="str">
            <v>Dropped</v>
          </cell>
        </row>
        <row r="69">
          <cell r="F69" t="str">
            <v>Dropped</v>
          </cell>
        </row>
        <row r="70">
          <cell r="F70" t="str">
            <v>Dropped</v>
          </cell>
        </row>
        <row r="71">
          <cell r="F71" t="str">
            <v>Dropped</v>
          </cell>
        </row>
        <row r="72">
          <cell r="F72">
            <v>72</v>
          </cell>
        </row>
        <row r="73">
          <cell r="F73" t="str">
            <v>Dropped</v>
          </cell>
        </row>
      </sheetData>
      <sheetData sheetId="6">
        <row r="10">
          <cell r="F10">
            <v>0</v>
          </cell>
        </row>
        <row r="11">
          <cell r="F11" t="str">
            <v>Dropped</v>
          </cell>
        </row>
        <row r="12">
          <cell r="F12" t="str">
            <v>Dropped</v>
          </cell>
        </row>
        <row r="13">
          <cell r="F13" t="str">
            <v>Dropped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 t="str">
            <v>Dropped</v>
          </cell>
        </row>
        <row r="17">
          <cell r="F17">
            <v>0</v>
          </cell>
        </row>
        <row r="18">
          <cell r="F18" t="str">
            <v>Dropped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 t="str">
            <v>Dropped</v>
          </cell>
        </row>
        <row r="28">
          <cell r="F28">
            <v>0</v>
          </cell>
        </row>
        <row r="29">
          <cell r="F29" t="str">
            <v>Dropped</v>
          </cell>
        </row>
        <row r="31">
          <cell r="F31">
            <v>0</v>
          </cell>
        </row>
        <row r="33">
          <cell r="F33">
            <v>0</v>
          </cell>
        </row>
        <row r="34">
          <cell r="F34" t="str">
            <v>Cancelled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 t="str">
            <v>Dropped</v>
          </cell>
        </row>
        <row r="38">
          <cell r="F38">
            <v>0</v>
          </cell>
        </row>
        <row r="39">
          <cell r="F39" t="str">
            <v>Dropped</v>
          </cell>
        </row>
        <row r="40">
          <cell r="F40">
            <v>0</v>
          </cell>
        </row>
        <row r="41">
          <cell r="F41" t="str">
            <v>Dropped</v>
          </cell>
        </row>
        <row r="42">
          <cell r="F42" t="str">
            <v>Dropped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Cancelled</v>
          </cell>
        </row>
        <row r="46">
          <cell r="F46">
            <v>0</v>
          </cell>
        </row>
        <row r="47">
          <cell r="F47" t="str">
            <v>Dropped</v>
          </cell>
        </row>
        <row r="48">
          <cell r="F48" t="str">
            <v>Dropped</v>
          </cell>
        </row>
        <row r="49">
          <cell r="F49" t="e">
            <v>#REF!</v>
          </cell>
        </row>
        <row r="50">
          <cell r="F50" t="e">
            <v>#REF!</v>
          </cell>
        </row>
        <row r="51">
          <cell r="F51" t="e">
            <v>#REF!</v>
          </cell>
        </row>
        <row r="52">
          <cell r="F52" t="e">
            <v>#REF!</v>
          </cell>
        </row>
        <row r="53">
          <cell r="F53" t="e">
            <v>#REF!</v>
          </cell>
        </row>
        <row r="54">
          <cell r="F54" t="e">
            <v>#REF!</v>
          </cell>
        </row>
        <row r="55">
          <cell r="F55" t="e">
            <v>#REF!</v>
          </cell>
        </row>
        <row r="57">
          <cell r="F57" t="e">
            <v>#REF!</v>
          </cell>
        </row>
        <row r="58">
          <cell r="F58" t="e">
            <v>#REF!</v>
          </cell>
        </row>
        <row r="59">
          <cell r="F59" t="e">
            <v>#REF!</v>
          </cell>
        </row>
        <row r="60">
          <cell r="F60" t="e">
            <v>#REF!</v>
          </cell>
        </row>
        <row r="61">
          <cell r="F61" t="e">
            <v>#REF!</v>
          </cell>
        </row>
        <row r="63">
          <cell r="F63" t="e">
            <v>#REF!</v>
          </cell>
        </row>
        <row r="64">
          <cell r="F64" t="e">
            <v>#REF!</v>
          </cell>
        </row>
        <row r="65">
          <cell r="F65" t="e">
            <v>#REF!</v>
          </cell>
        </row>
        <row r="66">
          <cell r="F66" t="e">
            <v>#REF!</v>
          </cell>
        </row>
        <row r="67">
          <cell r="F67" t="e">
            <v>#REF!</v>
          </cell>
        </row>
        <row r="68">
          <cell r="F68" t="e">
            <v>#REF!</v>
          </cell>
        </row>
        <row r="69">
          <cell r="F69" t="e">
            <v>#REF!</v>
          </cell>
        </row>
        <row r="70">
          <cell r="F70" t="e">
            <v>#REF!</v>
          </cell>
        </row>
        <row r="71">
          <cell r="F71" t="e">
            <v>#REF!</v>
          </cell>
        </row>
        <row r="72">
          <cell r="F72" t="e">
            <v>#REF!</v>
          </cell>
        </row>
        <row r="73">
          <cell r="F73" t="e">
            <v>#REF!</v>
          </cell>
        </row>
      </sheetData>
      <sheetData sheetId="7"/>
      <sheetData sheetId="8">
        <row r="2">
          <cell r="AV2">
            <v>3.35</v>
          </cell>
        </row>
        <row r="3">
          <cell r="AV3">
            <v>0.4</v>
          </cell>
        </row>
        <row r="4">
          <cell r="AV4">
            <v>0.6</v>
          </cell>
        </row>
        <row r="5">
          <cell r="AV5">
            <v>0</v>
          </cell>
        </row>
        <row r="6">
          <cell r="AV6">
            <v>3.9</v>
          </cell>
        </row>
        <row r="7">
          <cell r="AV7">
            <v>3.4</v>
          </cell>
        </row>
        <row r="8">
          <cell r="AV8">
            <v>0</v>
          </cell>
        </row>
        <row r="9">
          <cell r="AV9">
            <v>3.42</v>
          </cell>
        </row>
        <row r="10">
          <cell r="AV10">
            <v>0.55000000000000004</v>
          </cell>
        </row>
        <row r="11">
          <cell r="AV11">
            <v>3.5</v>
          </cell>
        </row>
        <row r="12">
          <cell r="AV12">
            <v>2.91</v>
          </cell>
        </row>
        <row r="13">
          <cell r="AV13">
            <v>3.62</v>
          </cell>
        </row>
        <row r="14">
          <cell r="AV14">
            <v>2.71</v>
          </cell>
        </row>
        <row r="15">
          <cell r="AV15">
            <v>3.02</v>
          </cell>
        </row>
        <row r="16">
          <cell r="AV16">
            <v>2.68</v>
          </cell>
        </row>
        <row r="17">
          <cell r="AV17">
            <v>2.63</v>
          </cell>
        </row>
        <row r="18">
          <cell r="AV18">
            <v>3.61</v>
          </cell>
        </row>
        <row r="19">
          <cell r="AV19">
            <v>0.37</v>
          </cell>
        </row>
        <row r="20">
          <cell r="AV20">
            <v>3.01</v>
          </cell>
        </row>
        <row r="21">
          <cell r="AV21">
            <v>0.05</v>
          </cell>
        </row>
        <row r="23">
          <cell r="AV23">
            <v>3.42</v>
          </cell>
        </row>
        <row r="25">
          <cell r="AV25">
            <v>3.33</v>
          </cell>
        </row>
        <row r="26">
          <cell r="AV26">
            <v>0.35</v>
          </cell>
        </row>
        <row r="27">
          <cell r="AV27">
            <v>2.63</v>
          </cell>
        </row>
        <row r="28">
          <cell r="AV28">
            <v>3.02</v>
          </cell>
        </row>
        <row r="29">
          <cell r="AV29">
            <v>0.55000000000000004</v>
          </cell>
        </row>
        <row r="30">
          <cell r="AV30">
            <v>2.81</v>
          </cell>
        </row>
        <row r="31">
          <cell r="AV31">
            <v>0.17</v>
          </cell>
        </row>
        <row r="32">
          <cell r="AV32">
            <v>2.8</v>
          </cell>
        </row>
        <row r="33">
          <cell r="AV33">
            <v>0</v>
          </cell>
        </row>
        <row r="34">
          <cell r="AV34">
            <v>0.02</v>
          </cell>
        </row>
        <row r="35">
          <cell r="AV35">
            <v>3</v>
          </cell>
        </row>
        <row r="36">
          <cell r="AV36">
            <v>3</v>
          </cell>
        </row>
        <row r="37">
          <cell r="AV37">
            <v>0.38</v>
          </cell>
        </row>
        <row r="38">
          <cell r="AV38">
            <v>2.67</v>
          </cell>
        </row>
        <row r="39">
          <cell r="AV39">
            <v>0.1</v>
          </cell>
        </row>
        <row r="40">
          <cell r="AV40">
            <v>0.36</v>
          </cell>
        </row>
        <row r="41">
          <cell r="AV41">
            <v>2.68</v>
          </cell>
        </row>
        <row r="42">
          <cell r="AV42">
            <v>2.63</v>
          </cell>
        </row>
        <row r="43">
          <cell r="AV43">
            <v>2.94</v>
          </cell>
        </row>
        <row r="44">
          <cell r="AV44">
            <v>0.13</v>
          </cell>
        </row>
        <row r="45">
          <cell r="AV45">
            <v>2.88</v>
          </cell>
        </row>
        <row r="46">
          <cell r="AV46">
            <v>0.21</v>
          </cell>
        </row>
        <row r="47">
          <cell r="AV47">
            <v>0.38</v>
          </cell>
        </row>
        <row r="49">
          <cell r="AV49">
            <v>0</v>
          </cell>
        </row>
        <row r="50">
          <cell r="AV50">
            <v>0.05</v>
          </cell>
        </row>
        <row r="51">
          <cell r="AV51">
            <v>2.6</v>
          </cell>
        </row>
        <row r="52">
          <cell r="AV52">
            <v>0.13</v>
          </cell>
        </row>
        <row r="53">
          <cell r="AV53">
            <v>0.02</v>
          </cell>
        </row>
        <row r="55">
          <cell r="AV55">
            <v>0.46</v>
          </cell>
        </row>
        <row r="56">
          <cell r="AV56">
            <v>0.14000000000000001</v>
          </cell>
        </row>
        <row r="57">
          <cell r="AV57">
            <v>3</v>
          </cell>
        </row>
        <row r="58">
          <cell r="AV58">
            <v>3.22</v>
          </cell>
        </row>
        <row r="59">
          <cell r="AV59">
            <v>1.43</v>
          </cell>
        </row>
        <row r="60">
          <cell r="AV60">
            <v>0</v>
          </cell>
        </row>
        <row r="61">
          <cell r="AV61">
            <v>0.05</v>
          </cell>
        </row>
        <row r="62">
          <cell r="AV62">
            <v>0</v>
          </cell>
        </row>
        <row r="63">
          <cell r="AV63">
            <v>0.17</v>
          </cell>
        </row>
        <row r="64">
          <cell r="AV64">
            <v>2.69</v>
          </cell>
        </row>
        <row r="65">
          <cell r="AV65">
            <v>0.41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workbookViewId="0">
      <selection sqref="A1:XFD1048576"/>
    </sheetView>
  </sheetViews>
  <sheetFormatPr defaultRowHeight="12.75"/>
  <cols>
    <col min="1" max="1" width="11.42578125" style="22" customWidth="1"/>
    <col min="2" max="2" width="17.5703125" style="22" customWidth="1"/>
    <col min="3" max="3" width="19.140625" style="22" customWidth="1"/>
    <col min="4" max="4" width="12.85546875" style="23" customWidth="1"/>
    <col min="5" max="5" width="6.5703125" style="24" customWidth="1"/>
    <col min="6" max="6" width="5.5703125" style="24" customWidth="1"/>
    <col min="7" max="7" width="5.85546875" style="24" customWidth="1"/>
    <col min="8" max="8" width="7.28515625" style="24" customWidth="1"/>
    <col min="9" max="9" width="5.5703125" style="24" customWidth="1"/>
    <col min="10" max="10" width="7.85546875" style="24" hidden="1" customWidth="1"/>
    <col min="11" max="11" width="4.5703125" style="24" customWidth="1"/>
    <col min="12" max="12" width="5.85546875" style="2" customWidth="1"/>
    <col min="13" max="13" width="9.85546875" style="3" bestFit="1" customWidth="1"/>
    <col min="14" max="256" width="9.140625" style="2"/>
    <col min="257" max="257" width="11.42578125" style="2" customWidth="1"/>
    <col min="258" max="258" width="17.5703125" style="2" customWidth="1"/>
    <col min="259" max="259" width="19.140625" style="2" customWidth="1"/>
    <col min="260" max="260" width="12.85546875" style="2" customWidth="1"/>
    <col min="261" max="261" width="6.5703125" style="2" customWidth="1"/>
    <col min="262" max="262" width="5.5703125" style="2" customWidth="1"/>
    <col min="263" max="263" width="5.85546875" style="2" customWidth="1"/>
    <col min="264" max="264" width="7.28515625" style="2" customWidth="1"/>
    <col min="265" max="265" width="5.5703125" style="2" customWidth="1"/>
    <col min="266" max="266" width="0" style="2" hidden="1" customWidth="1"/>
    <col min="267" max="267" width="4.5703125" style="2" customWidth="1"/>
    <col min="268" max="268" width="5.85546875" style="2" customWidth="1"/>
    <col min="269" max="269" width="9.85546875" style="2" bestFit="1" customWidth="1"/>
    <col min="270" max="512" width="9.140625" style="2"/>
    <col min="513" max="513" width="11.42578125" style="2" customWidth="1"/>
    <col min="514" max="514" width="17.5703125" style="2" customWidth="1"/>
    <col min="515" max="515" width="19.140625" style="2" customWidth="1"/>
    <col min="516" max="516" width="12.85546875" style="2" customWidth="1"/>
    <col min="517" max="517" width="6.5703125" style="2" customWidth="1"/>
    <col min="518" max="518" width="5.5703125" style="2" customWidth="1"/>
    <col min="519" max="519" width="5.85546875" style="2" customWidth="1"/>
    <col min="520" max="520" width="7.28515625" style="2" customWidth="1"/>
    <col min="521" max="521" width="5.5703125" style="2" customWidth="1"/>
    <col min="522" max="522" width="0" style="2" hidden="1" customWidth="1"/>
    <col min="523" max="523" width="4.5703125" style="2" customWidth="1"/>
    <col min="524" max="524" width="5.85546875" style="2" customWidth="1"/>
    <col min="525" max="525" width="9.85546875" style="2" bestFit="1" customWidth="1"/>
    <col min="526" max="768" width="9.140625" style="2"/>
    <col min="769" max="769" width="11.42578125" style="2" customWidth="1"/>
    <col min="770" max="770" width="17.5703125" style="2" customWidth="1"/>
    <col min="771" max="771" width="19.140625" style="2" customWidth="1"/>
    <col min="772" max="772" width="12.85546875" style="2" customWidth="1"/>
    <col min="773" max="773" width="6.5703125" style="2" customWidth="1"/>
    <col min="774" max="774" width="5.5703125" style="2" customWidth="1"/>
    <col min="775" max="775" width="5.85546875" style="2" customWidth="1"/>
    <col min="776" max="776" width="7.28515625" style="2" customWidth="1"/>
    <col min="777" max="777" width="5.5703125" style="2" customWidth="1"/>
    <col min="778" max="778" width="0" style="2" hidden="1" customWidth="1"/>
    <col min="779" max="779" width="4.5703125" style="2" customWidth="1"/>
    <col min="780" max="780" width="5.85546875" style="2" customWidth="1"/>
    <col min="781" max="781" width="9.85546875" style="2" bestFit="1" customWidth="1"/>
    <col min="782" max="1024" width="9.140625" style="2"/>
    <col min="1025" max="1025" width="11.42578125" style="2" customWidth="1"/>
    <col min="1026" max="1026" width="17.5703125" style="2" customWidth="1"/>
    <col min="1027" max="1027" width="19.140625" style="2" customWidth="1"/>
    <col min="1028" max="1028" width="12.85546875" style="2" customWidth="1"/>
    <col min="1029" max="1029" width="6.5703125" style="2" customWidth="1"/>
    <col min="1030" max="1030" width="5.5703125" style="2" customWidth="1"/>
    <col min="1031" max="1031" width="5.85546875" style="2" customWidth="1"/>
    <col min="1032" max="1032" width="7.28515625" style="2" customWidth="1"/>
    <col min="1033" max="1033" width="5.5703125" style="2" customWidth="1"/>
    <col min="1034" max="1034" width="0" style="2" hidden="1" customWidth="1"/>
    <col min="1035" max="1035" width="4.5703125" style="2" customWidth="1"/>
    <col min="1036" max="1036" width="5.85546875" style="2" customWidth="1"/>
    <col min="1037" max="1037" width="9.85546875" style="2" bestFit="1" customWidth="1"/>
    <col min="1038" max="1280" width="9.140625" style="2"/>
    <col min="1281" max="1281" width="11.42578125" style="2" customWidth="1"/>
    <col min="1282" max="1282" width="17.5703125" style="2" customWidth="1"/>
    <col min="1283" max="1283" width="19.140625" style="2" customWidth="1"/>
    <col min="1284" max="1284" width="12.85546875" style="2" customWidth="1"/>
    <col min="1285" max="1285" width="6.5703125" style="2" customWidth="1"/>
    <col min="1286" max="1286" width="5.5703125" style="2" customWidth="1"/>
    <col min="1287" max="1287" width="5.85546875" style="2" customWidth="1"/>
    <col min="1288" max="1288" width="7.28515625" style="2" customWidth="1"/>
    <col min="1289" max="1289" width="5.5703125" style="2" customWidth="1"/>
    <col min="1290" max="1290" width="0" style="2" hidden="1" customWidth="1"/>
    <col min="1291" max="1291" width="4.5703125" style="2" customWidth="1"/>
    <col min="1292" max="1292" width="5.85546875" style="2" customWidth="1"/>
    <col min="1293" max="1293" width="9.85546875" style="2" bestFit="1" customWidth="1"/>
    <col min="1294" max="1536" width="9.140625" style="2"/>
    <col min="1537" max="1537" width="11.42578125" style="2" customWidth="1"/>
    <col min="1538" max="1538" width="17.5703125" style="2" customWidth="1"/>
    <col min="1539" max="1539" width="19.140625" style="2" customWidth="1"/>
    <col min="1540" max="1540" width="12.85546875" style="2" customWidth="1"/>
    <col min="1541" max="1541" width="6.5703125" style="2" customWidth="1"/>
    <col min="1542" max="1542" width="5.5703125" style="2" customWidth="1"/>
    <col min="1543" max="1543" width="5.85546875" style="2" customWidth="1"/>
    <col min="1544" max="1544" width="7.28515625" style="2" customWidth="1"/>
    <col min="1545" max="1545" width="5.5703125" style="2" customWidth="1"/>
    <col min="1546" max="1546" width="0" style="2" hidden="1" customWidth="1"/>
    <col min="1547" max="1547" width="4.5703125" style="2" customWidth="1"/>
    <col min="1548" max="1548" width="5.85546875" style="2" customWidth="1"/>
    <col min="1549" max="1549" width="9.85546875" style="2" bestFit="1" customWidth="1"/>
    <col min="1550" max="1792" width="9.140625" style="2"/>
    <col min="1793" max="1793" width="11.42578125" style="2" customWidth="1"/>
    <col min="1794" max="1794" width="17.5703125" style="2" customWidth="1"/>
    <col min="1795" max="1795" width="19.140625" style="2" customWidth="1"/>
    <col min="1796" max="1796" width="12.85546875" style="2" customWidth="1"/>
    <col min="1797" max="1797" width="6.5703125" style="2" customWidth="1"/>
    <col min="1798" max="1798" width="5.5703125" style="2" customWidth="1"/>
    <col min="1799" max="1799" width="5.85546875" style="2" customWidth="1"/>
    <col min="1800" max="1800" width="7.28515625" style="2" customWidth="1"/>
    <col min="1801" max="1801" width="5.5703125" style="2" customWidth="1"/>
    <col min="1802" max="1802" width="0" style="2" hidden="1" customWidth="1"/>
    <col min="1803" max="1803" width="4.5703125" style="2" customWidth="1"/>
    <col min="1804" max="1804" width="5.85546875" style="2" customWidth="1"/>
    <col min="1805" max="1805" width="9.85546875" style="2" bestFit="1" customWidth="1"/>
    <col min="1806" max="2048" width="9.140625" style="2"/>
    <col min="2049" max="2049" width="11.42578125" style="2" customWidth="1"/>
    <col min="2050" max="2050" width="17.5703125" style="2" customWidth="1"/>
    <col min="2051" max="2051" width="19.140625" style="2" customWidth="1"/>
    <col min="2052" max="2052" width="12.85546875" style="2" customWidth="1"/>
    <col min="2053" max="2053" width="6.5703125" style="2" customWidth="1"/>
    <col min="2054" max="2054" width="5.5703125" style="2" customWidth="1"/>
    <col min="2055" max="2055" width="5.85546875" style="2" customWidth="1"/>
    <col min="2056" max="2056" width="7.28515625" style="2" customWidth="1"/>
    <col min="2057" max="2057" width="5.5703125" style="2" customWidth="1"/>
    <col min="2058" max="2058" width="0" style="2" hidden="1" customWidth="1"/>
    <col min="2059" max="2059" width="4.5703125" style="2" customWidth="1"/>
    <col min="2060" max="2060" width="5.85546875" style="2" customWidth="1"/>
    <col min="2061" max="2061" width="9.85546875" style="2" bestFit="1" customWidth="1"/>
    <col min="2062" max="2304" width="9.140625" style="2"/>
    <col min="2305" max="2305" width="11.42578125" style="2" customWidth="1"/>
    <col min="2306" max="2306" width="17.5703125" style="2" customWidth="1"/>
    <col min="2307" max="2307" width="19.140625" style="2" customWidth="1"/>
    <col min="2308" max="2308" width="12.85546875" style="2" customWidth="1"/>
    <col min="2309" max="2309" width="6.5703125" style="2" customWidth="1"/>
    <col min="2310" max="2310" width="5.5703125" style="2" customWidth="1"/>
    <col min="2311" max="2311" width="5.85546875" style="2" customWidth="1"/>
    <col min="2312" max="2312" width="7.28515625" style="2" customWidth="1"/>
    <col min="2313" max="2313" width="5.5703125" style="2" customWidth="1"/>
    <col min="2314" max="2314" width="0" style="2" hidden="1" customWidth="1"/>
    <col min="2315" max="2315" width="4.5703125" style="2" customWidth="1"/>
    <col min="2316" max="2316" width="5.85546875" style="2" customWidth="1"/>
    <col min="2317" max="2317" width="9.85546875" style="2" bestFit="1" customWidth="1"/>
    <col min="2318" max="2560" width="9.140625" style="2"/>
    <col min="2561" max="2561" width="11.42578125" style="2" customWidth="1"/>
    <col min="2562" max="2562" width="17.5703125" style="2" customWidth="1"/>
    <col min="2563" max="2563" width="19.140625" style="2" customWidth="1"/>
    <col min="2564" max="2564" width="12.85546875" style="2" customWidth="1"/>
    <col min="2565" max="2565" width="6.5703125" style="2" customWidth="1"/>
    <col min="2566" max="2566" width="5.5703125" style="2" customWidth="1"/>
    <col min="2567" max="2567" width="5.85546875" style="2" customWidth="1"/>
    <col min="2568" max="2568" width="7.28515625" style="2" customWidth="1"/>
    <col min="2569" max="2569" width="5.5703125" style="2" customWidth="1"/>
    <col min="2570" max="2570" width="0" style="2" hidden="1" customWidth="1"/>
    <col min="2571" max="2571" width="4.5703125" style="2" customWidth="1"/>
    <col min="2572" max="2572" width="5.85546875" style="2" customWidth="1"/>
    <col min="2573" max="2573" width="9.85546875" style="2" bestFit="1" customWidth="1"/>
    <col min="2574" max="2816" width="9.140625" style="2"/>
    <col min="2817" max="2817" width="11.42578125" style="2" customWidth="1"/>
    <col min="2818" max="2818" width="17.5703125" style="2" customWidth="1"/>
    <col min="2819" max="2819" width="19.140625" style="2" customWidth="1"/>
    <col min="2820" max="2820" width="12.85546875" style="2" customWidth="1"/>
    <col min="2821" max="2821" width="6.5703125" style="2" customWidth="1"/>
    <col min="2822" max="2822" width="5.5703125" style="2" customWidth="1"/>
    <col min="2823" max="2823" width="5.85546875" style="2" customWidth="1"/>
    <col min="2824" max="2824" width="7.28515625" style="2" customWidth="1"/>
    <col min="2825" max="2825" width="5.5703125" style="2" customWidth="1"/>
    <col min="2826" max="2826" width="0" style="2" hidden="1" customWidth="1"/>
    <col min="2827" max="2827" width="4.5703125" style="2" customWidth="1"/>
    <col min="2828" max="2828" width="5.85546875" style="2" customWidth="1"/>
    <col min="2829" max="2829" width="9.85546875" style="2" bestFit="1" customWidth="1"/>
    <col min="2830" max="3072" width="9.140625" style="2"/>
    <col min="3073" max="3073" width="11.42578125" style="2" customWidth="1"/>
    <col min="3074" max="3074" width="17.5703125" style="2" customWidth="1"/>
    <col min="3075" max="3075" width="19.140625" style="2" customWidth="1"/>
    <col min="3076" max="3076" width="12.85546875" style="2" customWidth="1"/>
    <col min="3077" max="3077" width="6.5703125" style="2" customWidth="1"/>
    <col min="3078" max="3078" width="5.5703125" style="2" customWidth="1"/>
    <col min="3079" max="3079" width="5.85546875" style="2" customWidth="1"/>
    <col min="3080" max="3080" width="7.28515625" style="2" customWidth="1"/>
    <col min="3081" max="3081" width="5.5703125" style="2" customWidth="1"/>
    <col min="3082" max="3082" width="0" style="2" hidden="1" customWidth="1"/>
    <col min="3083" max="3083" width="4.5703125" style="2" customWidth="1"/>
    <col min="3084" max="3084" width="5.85546875" style="2" customWidth="1"/>
    <col min="3085" max="3085" width="9.85546875" style="2" bestFit="1" customWidth="1"/>
    <col min="3086" max="3328" width="9.140625" style="2"/>
    <col min="3329" max="3329" width="11.42578125" style="2" customWidth="1"/>
    <col min="3330" max="3330" width="17.5703125" style="2" customWidth="1"/>
    <col min="3331" max="3331" width="19.140625" style="2" customWidth="1"/>
    <col min="3332" max="3332" width="12.85546875" style="2" customWidth="1"/>
    <col min="3333" max="3333" width="6.5703125" style="2" customWidth="1"/>
    <col min="3334" max="3334" width="5.5703125" style="2" customWidth="1"/>
    <col min="3335" max="3335" width="5.85546875" style="2" customWidth="1"/>
    <col min="3336" max="3336" width="7.28515625" style="2" customWidth="1"/>
    <col min="3337" max="3337" width="5.5703125" style="2" customWidth="1"/>
    <col min="3338" max="3338" width="0" style="2" hidden="1" customWidth="1"/>
    <col min="3339" max="3339" width="4.5703125" style="2" customWidth="1"/>
    <col min="3340" max="3340" width="5.85546875" style="2" customWidth="1"/>
    <col min="3341" max="3341" width="9.85546875" style="2" bestFit="1" customWidth="1"/>
    <col min="3342" max="3584" width="9.140625" style="2"/>
    <col min="3585" max="3585" width="11.42578125" style="2" customWidth="1"/>
    <col min="3586" max="3586" width="17.5703125" style="2" customWidth="1"/>
    <col min="3587" max="3587" width="19.140625" style="2" customWidth="1"/>
    <col min="3588" max="3588" width="12.85546875" style="2" customWidth="1"/>
    <col min="3589" max="3589" width="6.5703125" style="2" customWidth="1"/>
    <col min="3590" max="3590" width="5.5703125" style="2" customWidth="1"/>
    <col min="3591" max="3591" width="5.85546875" style="2" customWidth="1"/>
    <col min="3592" max="3592" width="7.28515625" style="2" customWidth="1"/>
    <col min="3593" max="3593" width="5.5703125" style="2" customWidth="1"/>
    <col min="3594" max="3594" width="0" style="2" hidden="1" customWidth="1"/>
    <col min="3595" max="3595" width="4.5703125" style="2" customWidth="1"/>
    <col min="3596" max="3596" width="5.85546875" style="2" customWidth="1"/>
    <col min="3597" max="3597" width="9.85546875" style="2" bestFit="1" customWidth="1"/>
    <col min="3598" max="3840" width="9.140625" style="2"/>
    <col min="3841" max="3841" width="11.42578125" style="2" customWidth="1"/>
    <col min="3842" max="3842" width="17.5703125" style="2" customWidth="1"/>
    <col min="3843" max="3843" width="19.140625" style="2" customWidth="1"/>
    <col min="3844" max="3844" width="12.85546875" style="2" customWidth="1"/>
    <col min="3845" max="3845" width="6.5703125" style="2" customWidth="1"/>
    <col min="3846" max="3846" width="5.5703125" style="2" customWidth="1"/>
    <col min="3847" max="3847" width="5.85546875" style="2" customWidth="1"/>
    <col min="3848" max="3848" width="7.28515625" style="2" customWidth="1"/>
    <col min="3849" max="3849" width="5.5703125" style="2" customWidth="1"/>
    <col min="3850" max="3850" width="0" style="2" hidden="1" customWidth="1"/>
    <col min="3851" max="3851" width="4.5703125" style="2" customWidth="1"/>
    <col min="3852" max="3852" width="5.85546875" style="2" customWidth="1"/>
    <col min="3853" max="3853" width="9.85546875" style="2" bestFit="1" customWidth="1"/>
    <col min="3854" max="4096" width="9.140625" style="2"/>
    <col min="4097" max="4097" width="11.42578125" style="2" customWidth="1"/>
    <col min="4098" max="4098" width="17.5703125" style="2" customWidth="1"/>
    <col min="4099" max="4099" width="19.140625" style="2" customWidth="1"/>
    <col min="4100" max="4100" width="12.85546875" style="2" customWidth="1"/>
    <col min="4101" max="4101" width="6.5703125" style="2" customWidth="1"/>
    <col min="4102" max="4102" width="5.5703125" style="2" customWidth="1"/>
    <col min="4103" max="4103" width="5.85546875" style="2" customWidth="1"/>
    <col min="4104" max="4104" width="7.28515625" style="2" customWidth="1"/>
    <col min="4105" max="4105" width="5.5703125" style="2" customWidth="1"/>
    <col min="4106" max="4106" width="0" style="2" hidden="1" customWidth="1"/>
    <col min="4107" max="4107" width="4.5703125" style="2" customWidth="1"/>
    <col min="4108" max="4108" width="5.85546875" style="2" customWidth="1"/>
    <col min="4109" max="4109" width="9.85546875" style="2" bestFit="1" customWidth="1"/>
    <col min="4110" max="4352" width="9.140625" style="2"/>
    <col min="4353" max="4353" width="11.42578125" style="2" customWidth="1"/>
    <col min="4354" max="4354" width="17.5703125" style="2" customWidth="1"/>
    <col min="4355" max="4355" width="19.140625" style="2" customWidth="1"/>
    <col min="4356" max="4356" width="12.85546875" style="2" customWidth="1"/>
    <col min="4357" max="4357" width="6.5703125" style="2" customWidth="1"/>
    <col min="4358" max="4358" width="5.5703125" style="2" customWidth="1"/>
    <col min="4359" max="4359" width="5.85546875" style="2" customWidth="1"/>
    <col min="4360" max="4360" width="7.28515625" style="2" customWidth="1"/>
    <col min="4361" max="4361" width="5.5703125" style="2" customWidth="1"/>
    <col min="4362" max="4362" width="0" style="2" hidden="1" customWidth="1"/>
    <col min="4363" max="4363" width="4.5703125" style="2" customWidth="1"/>
    <col min="4364" max="4364" width="5.85546875" style="2" customWidth="1"/>
    <col min="4365" max="4365" width="9.85546875" style="2" bestFit="1" customWidth="1"/>
    <col min="4366" max="4608" width="9.140625" style="2"/>
    <col min="4609" max="4609" width="11.42578125" style="2" customWidth="1"/>
    <col min="4610" max="4610" width="17.5703125" style="2" customWidth="1"/>
    <col min="4611" max="4611" width="19.140625" style="2" customWidth="1"/>
    <col min="4612" max="4612" width="12.85546875" style="2" customWidth="1"/>
    <col min="4613" max="4613" width="6.5703125" style="2" customWidth="1"/>
    <col min="4614" max="4614" width="5.5703125" style="2" customWidth="1"/>
    <col min="4615" max="4615" width="5.85546875" style="2" customWidth="1"/>
    <col min="4616" max="4616" width="7.28515625" style="2" customWidth="1"/>
    <col min="4617" max="4617" width="5.5703125" style="2" customWidth="1"/>
    <col min="4618" max="4618" width="0" style="2" hidden="1" customWidth="1"/>
    <col min="4619" max="4619" width="4.5703125" style="2" customWidth="1"/>
    <col min="4620" max="4620" width="5.85546875" style="2" customWidth="1"/>
    <col min="4621" max="4621" width="9.85546875" style="2" bestFit="1" customWidth="1"/>
    <col min="4622" max="4864" width="9.140625" style="2"/>
    <col min="4865" max="4865" width="11.42578125" style="2" customWidth="1"/>
    <col min="4866" max="4866" width="17.5703125" style="2" customWidth="1"/>
    <col min="4867" max="4867" width="19.140625" style="2" customWidth="1"/>
    <col min="4868" max="4868" width="12.85546875" style="2" customWidth="1"/>
    <col min="4869" max="4869" width="6.5703125" style="2" customWidth="1"/>
    <col min="4870" max="4870" width="5.5703125" style="2" customWidth="1"/>
    <col min="4871" max="4871" width="5.85546875" style="2" customWidth="1"/>
    <col min="4872" max="4872" width="7.28515625" style="2" customWidth="1"/>
    <col min="4873" max="4873" width="5.5703125" style="2" customWidth="1"/>
    <col min="4874" max="4874" width="0" style="2" hidden="1" customWidth="1"/>
    <col min="4875" max="4875" width="4.5703125" style="2" customWidth="1"/>
    <col min="4876" max="4876" width="5.85546875" style="2" customWidth="1"/>
    <col min="4877" max="4877" width="9.85546875" style="2" bestFit="1" customWidth="1"/>
    <col min="4878" max="5120" width="9.140625" style="2"/>
    <col min="5121" max="5121" width="11.42578125" style="2" customWidth="1"/>
    <col min="5122" max="5122" width="17.5703125" style="2" customWidth="1"/>
    <col min="5123" max="5123" width="19.140625" style="2" customWidth="1"/>
    <col min="5124" max="5124" width="12.85546875" style="2" customWidth="1"/>
    <col min="5125" max="5125" width="6.5703125" style="2" customWidth="1"/>
    <col min="5126" max="5126" width="5.5703125" style="2" customWidth="1"/>
    <col min="5127" max="5127" width="5.85546875" style="2" customWidth="1"/>
    <col min="5128" max="5128" width="7.28515625" style="2" customWidth="1"/>
    <col min="5129" max="5129" width="5.5703125" style="2" customWidth="1"/>
    <col min="5130" max="5130" width="0" style="2" hidden="1" customWidth="1"/>
    <col min="5131" max="5131" width="4.5703125" style="2" customWidth="1"/>
    <col min="5132" max="5132" width="5.85546875" style="2" customWidth="1"/>
    <col min="5133" max="5133" width="9.85546875" style="2" bestFit="1" customWidth="1"/>
    <col min="5134" max="5376" width="9.140625" style="2"/>
    <col min="5377" max="5377" width="11.42578125" style="2" customWidth="1"/>
    <col min="5378" max="5378" width="17.5703125" style="2" customWidth="1"/>
    <col min="5379" max="5379" width="19.140625" style="2" customWidth="1"/>
    <col min="5380" max="5380" width="12.85546875" style="2" customWidth="1"/>
    <col min="5381" max="5381" width="6.5703125" style="2" customWidth="1"/>
    <col min="5382" max="5382" width="5.5703125" style="2" customWidth="1"/>
    <col min="5383" max="5383" width="5.85546875" style="2" customWidth="1"/>
    <col min="5384" max="5384" width="7.28515625" style="2" customWidth="1"/>
    <col min="5385" max="5385" width="5.5703125" style="2" customWidth="1"/>
    <col min="5386" max="5386" width="0" style="2" hidden="1" customWidth="1"/>
    <col min="5387" max="5387" width="4.5703125" style="2" customWidth="1"/>
    <col min="5388" max="5388" width="5.85546875" style="2" customWidth="1"/>
    <col min="5389" max="5389" width="9.85546875" style="2" bestFit="1" customWidth="1"/>
    <col min="5390" max="5632" width="9.140625" style="2"/>
    <col min="5633" max="5633" width="11.42578125" style="2" customWidth="1"/>
    <col min="5634" max="5634" width="17.5703125" style="2" customWidth="1"/>
    <col min="5635" max="5635" width="19.140625" style="2" customWidth="1"/>
    <col min="5636" max="5636" width="12.85546875" style="2" customWidth="1"/>
    <col min="5637" max="5637" width="6.5703125" style="2" customWidth="1"/>
    <col min="5638" max="5638" width="5.5703125" style="2" customWidth="1"/>
    <col min="5639" max="5639" width="5.85546875" style="2" customWidth="1"/>
    <col min="5640" max="5640" width="7.28515625" style="2" customWidth="1"/>
    <col min="5641" max="5641" width="5.5703125" style="2" customWidth="1"/>
    <col min="5642" max="5642" width="0" style="2" hidden="1" customWidth="1"/>
    <col min="5643" max="5643" width="4.5703125" style="2" customWidth="1"/>
    <col min="5644" max="5644" width="5.85546875" style="2" customWidth="1"/>
    <col min="5645" max="5645" width="9.85546875" style="2" bestFit="1" customWidth="1"/>
    <col min="5646" max="5888" width="9.140625" style="2"/>
    <col min="5889" max="5889" width="11.42578125" style="2" customWidth="1"/>
    <col min="5890" max="5890" width="17.5703125" style="2" customWidth="1"/>
    <col min="5891" max="5891" width="19.140625" style="2" customWidth="1"/>
    <col min="5892" max="5892" width="12.85546875" style="2" customWidth="1"/>
    <col min="5893" max="5893" width="6.5703125" style="2" customWidth="1"/>
    <col min="5894" max="5894" width="5.5703125" style="2" customWidth="1"/>
    <col min="5895" max="5895" width="5.85546875" style="2" customWidth="1"/>
    <col min="5896" max="5896" width="7.28515625" style="2" customWidth="1"/>
    <col min="5897" max="5897" width="5.5703125" style="2" customWidth="1"/>
    <col min="5898" max="5898" width="0" style="2" hidden="1" customWidth="1"/>
    <col min="5899" max="5899" width="4.5703125" style="2" customWidth="1"/>
    <col min="5900" max="5900" width="5.85546875" style="2" customWidth="1"/>
    <col min="5901" max="5901" width="9.85546875" style="2" bestFit="1" customWidth="1"/>
    <col min="5902" max="6144" width="9.140625" style="2"/>
    <col min="6145" max="6145" width="11.42578125" style="2" customWidth="1"/>
    <col min="6146" max="6146" width="17.5703125" style="2" customWidth="1"/>
    <col min="6147" max="6147" width="19.140625" style="2" customWidth="1"/>
    <col min="6148" max="6148" width="12.85546875" style="2" customWidth="1"/>
    <col min="6149" max="6149" width="6.5703125" style="2" customWidth="1"/>
    <col min="6150" max="6150" width="5.5703125" style="2" customWidth="1"/>
    <col min="6151" max="6151" width="5.85546875" style="2" customWidth="1"/>
    <col min="6152" max="6152" width="7.28515625" style="2" customWidth="1"/>
    <col min="6153" max="6153" width="5.5703125" style="2" customWidth="1"/>
    <col min="6154" max="6154" width="0" style="2" hidden="1" customWidth="1"/>
    <col min="6155" max="6155" width="4.5703125" style="2" customWidth="1"/>
    <col min="6156" max="6156" width="5.85546875" style="2" customWidth="1"/>
    <col min="6157" max="6157" width="9.85546875" style="2" bestFit="1" customWidth="1"/>
    <col min="6158" max="6400" width="9.140625" style="2"/>
    <col min="6401" max="6401" width="11.42578125" style="2" customWidth="1"/>
    <col min="6402" max="6402" width="17.5703125" style="2" customWidth="1"/>
    <col min="6403" max="6403" width="19.140625" style="2" customWidth="1"/>
    <col min="6404" max="6404" width="12.85546875" style="2" customWidth="1"/>
    <col min="6405" max="6405" width="6.5703125" style="2" customWidth="1"/>
    <col min="6406" max="6406" width="5.5703125" style="2" customWidth="1"/>
    <col min="6407" max="6407" width="5.85546875" style="2" customWidth="1"/>
    <col min="6408" max="6408" width="7.28515625" style="2" customWidth="1"/>
    <col min="6409" max="6409" width="5.5703125" style="2" customWidth="1"/>
    <col min="6410" max="6410" width="0" style="2" hidden="1" customWidth="1"/>
    <col min="6411" max="6411" width="4.5703125" style="2" customWidth="1"/>
    <col min="6412" max="6412" width="5.85546875" style="2" customWidth="1"/>
    <col min="6413" max="6413" width="9.85546875" style="2" bestFit="1" customWidth="1"/>
    <col min="6414" max="6656" width="9.140625" style="2"/>
    <col min="6657" max="6657" width="11.42578125" style="2" customWidth="1"/>
    <col min="6658" max="6658" width="17.5703125" style="2" customWidth="1"/>
    <col min="6659" max="6659" width="19.140625" style="2" customWidth="1"/>
    <col min="6660" max="6660" width="12.85546875" style="2" customWidth="1"/>
    <col min="6661" max="6661" width="6.5703125" style="2" customWidth="1"/>
    <col min="6662" max="6662" width="5.5703125" style="2" customWidth="1"/>
    <col min="6663" max="6663" width="5.85546875" style="2" customWidth="1"/>
    <col min="6664" max="6664" width="7.28515625" style="2" customWidth="1"/>
    <col min="6665" max="6665" width="5.5703125" style="2" customWidth="1"/>
    <col min="6666" max="6666" width="0" style="2" hidden="1" customWidth="1"/>
    <col min="6667" max="6667" width="4.5703125" style="2" customWidth="1"/>
    <col min="6668" max="6668" width="5.85546875" style="2" customWidth="1"/>
    <col min="6669" max="6669" width="9.85546875" style="2" bestFit="1" customWidth="1"/>
    <col min="6670" max="6912" width="9.140625" style="2"/>
    <col min="6913" max="6913" width="11.42578125" style="2" customWidth="1"/>
    <col min="6914" max="6914" width="17.5703125" style="2" customWidth="1"/>
    <col min="6915" max="6915" width="19.140625" style="2" customWidth="1"/>
    <col min="6916" max="6916" width="12.85546875" style="2" customWidth="1"/>
    <col min="6917" max="6917" width="6.5703125" style="2" customWidth="1"/>
    <col min="6918" max="6918" width="5.5703125" style="2" customWidth="1"/>
    <col min="6919" max="6919" width="5.85546875" style="2" customWidth="1"/>
    <col min="6920" max="6920" width="7.28515625" style="2" customWidth="1"/>
    <col min="6921" max="6921" width="5.5703125" style="2" customWidth="1"/>
    <col min="6922" max="6922" width="0" style="2" hidden="1" customWidth="1"/>
    <col min="6923" max="6923" width="4.5703125" style="2" customWidth="1"/>
    <col min="6924" max="6924" width="5.85546875" style="2" customWidth="1"/>
    <col min="6925" max="6925" width="9.85546875" style="2" bestFit="1" customWidth="1"/>
    <col min="6926" max="7168" width="9.140625" style="2"/>
    <col min="7169" max="7169" width="11.42578125" style="2" customWidth="1"/>
    <col min="7170" max="7170" width="17.5703125" style="2" customWidth="1"/>
    <col min="7171" max="7171" width="19.140625" style="2" customWidth="1"/>
    <col min="7172" max="7172" width="12.85546875" style="2" customWidth="1"/>
    <col min="7173" max="7173" width="6.5703125" style="2" customWidth="1"/>
    <col min="7174" max="7174" width="5.5703125" style="2" customWidth="1"/>
    <col min="7175" max="7175" width="5.85546875" style="2" customWidth="1"/>
    <col min="7176" max="7176" width="7.28515625" style="2" customWidth="1"/>
    <col min="7177" max="7177" width="5.5703125" style="2" customWidth="1"/>
    <col min="7178" max="7178" width="0" style="2" hidden="1" customWidth="1"/>
    <col min="7179" max="7179" width="4.5703125" style="2" customWidth="1"/>
    <col min="7180" max="7180" width="5.85546875" style="2" customWidth="1"/>
    <col min="7181" max="7181" width="9.85546875" style="2" bestFit="1" customWidth="1"/>
    <col min="7182" max="7424" width="9.140625" style="2"/>
    <col min="7425" max="7425" width="11.42578125" style="2" customWidth="1"/>
    <col min="7426" max="7426" width="17.5703125" style="2" customWidth="1"/>
    <col min="7427" max="7427" width="19.140625" style="2" customWidth="1"/>
    <col min="7428" max="7428" width="12.85546875" style="2" customWidth="1"/>
    <col min="7429" max="7429" width="6.5703125" style="2" customWidth="1"/>
    <col min="7430" max="7430" width="5.5703125" style="2" customWidth="1"/>
    <col min="7431" max="7431" width="5.85546875" style="2" customWidth="1"/>
    <col min="7432" max="7432" width="7.28515625" style="2" customWidth="1"/>
    <col min="7433" max="7433" width="5.5703125" style="2" customWidth="1"/>
    <col min="7434" max="7434" width="0" style="2" hidden="1" customWidth="1"/>
    <col min="7435" max="7435" width="4.5703125" style="2" customWidth="1"/>
    <col min="7436" max="7436" width="5.85546875" style="2" customWidth="1"/>
    <col min="7437" max="7437" width="9.85546875" style="2" bestFit="1" customWidth="1"/>
    <col min="7438" max="7680" width="9.140625" style="2"/>
    <col min="7681" max="7681" width="11.42578125" style="2" customWidth="1"/>
    <col min="7682" max="7682" width="17.5703125" style="2" customWidth="1"/>
    <col min="7683" max="7683" width="19.140625" style="2" customWidth="1"/>
    <col min="7684" max="7684" width="12.85546875" style="2" customWidth="1"/>
    <col min="7685" max="7685" width="6.5703125" style="2" customWidth="1"/>
    <col min="7686" max="7686" width="5.5703125" style="2" customWidth="1"/>
    <col min="7687" max="7687" width="5.85546875" style="2" customWidth="1"/>
    <col min="7688" max="7688" width="7.28515625" style="2" customWidth="1"/>
    <col min="7689" max="7689" width="5.5703125" style="2" customWidth="1"/>
    <col min="7690" max="7690" width="0" style="2" hidden="1" customWidth="1"/>
    <col min="7691" max="7691" width="4.5703125" style="2" customWidth="1"/>
    <col min="7692" max="7692" width="5.85546875" style="2" customWidth="1"/>
    <col min="7693" max="7693" width="9.85546875" style="2" bestFit="1" customWidth="1"/>
    <col min="7694" max="7936" width="9.140625" style="2"/>
    <col min="7937" max="7937" width="11.42578125" style="2" customWidth="1"/>
    <col min="7938" max="7938" width="17.5703125" style="2" customWidth="1"/>
    <col min="7939" max="7939" width="19.140625" style="2" customWidth="1"/>
    <col min="7940" max="7940" width="12.85546875" style="2" customWidth="1"/>
    <col min="7941" max="7941" width="6.5703125" style="2" customWidth="1"/>
    <col min="7942" max="7942" width="5.5703125" style="2" customWidth="1"/>
    <col min="7943" max="7943" width="5.85546875" style="2" customWidth="1"/>
    <col min="7944" max="7944" width="7.28515625" style="2" customWidth="1"/>
    <col min="7945" max="7945" width="5.5703125" style="2" customWidth="1"/>
    <col min="7946" max="7946" width="0" style="2" hidden="1" customWidth="1"/>
    <col min="7947" max="7947" width="4.5703125" style="2" customWidth="1"/>
    <col min="7948" max="7948" width="5.85546875" style="2" customWidth="1"/>
    <col min="7949" max="7949" width="9.85546875" style="2" bestFit="1" customWidth="1"/>
    <col min="7950" max="8192" width="9.140625" style="2"/>
    <col min="8193" max="8193" width="11.42578125" style="2" customWidth="1"/>
    <col min="8194" max="8194" width="17.5703125" style="2" customWidth="1"/>
    <col min="8195" max="8195" width="19.140625" style="2" customWidth="1"/>
    <col min="8196" max="8196" width="12.85546875" style="2" customWidth="1"/>
    <col min="8197" max="8197" width="6.5703125" style="2" customWidth="1"/>
    <col min="8198" max="8198" width="5.5703125" style="2" customWidth="1"/>
    <col min="8199" max="8199" width="5.85546875" style="2" customWidth="1"/>
    <col min="8200" max="8200" width="7.28515625" style="2" customWidth="1"/>
    <col min="8201" max="8201" width="5.5703125" style="2" customWidth="1"/>
    <col min="8202" max="8202" width="0" style="2" hidden="1" customWidth="1"/>
    <col min="8203" max="8203" width="4.5703125" style="2" customWidth="1"/>
    <col min="8204" max="8204" width="5.85546875" style="2" customWidth="1"/>
    <col min="8205" max="8205" width="9.85546875" style="2" bestFit="1" customWidth="1"/>
    <col min="8206" max="8448" width="9.140625" style="2"/>
    <col min="8449" max="8449" width="11.42578125" style="2" customWidth="1"/>
    <col min="8450" max="8450" width="17.5703125" style="2" customWidth="1"/>
    <col min="8451" max="8451" width="19.140625" style="2" customWidth="1"/>
    <col min="8452" max="8452" width="12.85546875" style="2" customWidth="1"/>
    <col min="8453" max="8453" width="6.5703125" style="2" customWidth="1"/>
    <col min="8454" max="8454" width="5.5703125" style="2" customWidth="1"/>
    <col min="8455" max="8455" width="5.85546875" style="2" customWidth="1"/>
    <col min="8456" max="8456" width="7.28515625" style="2" customWidth="1"/>
    <col min="8457" max="8457" width="5.5703125" style="2" customWidth="1"/>
    <col min="8458" max="8458" width="0" style="2" hidden="1" customWidth="1"/>
    <col min="8459" max="8459" width="4.5703125" style="2" customWidth="1"/>
    <col min="8460" max="8460" width="5.85546875" style="2" customWidth="1"/>
    <col min="8461" max="8461" width="9.85546875" style="2" bestFit="1" customWidth="1"/>
    <col min="8462" max="8704" width="9.140625" style="2"/>
    <col min="8705" max="8705" width="11.42578125" style="2" customWidth="1"/>
    <col min="8706" max="8706" width="17.5703125" style="2" customWidth="1"/>
    <col min="8707" max="8707" width="19.140625" style="2" customWidth="1"/>
    <col min="8708" max="8708" width="12.85546875" style="2" customWidth="1"/>
    <col min="8709" max="8709" width="6.5703125" style="2" customWidth="1"/>
    <col min="8710" max="8710" width="5.5703125" style="2" customWidth="1"/>
    <col min="8711" max="8711" width="5.85546875" style="2" customWidth="1"/>
    <col min="8712" max="8712" width="7.28515625" style="2" customWidth="1"/>
    <col min="8713" max="8713" width="5.5703125" style="2" customWidth="1"/>
    <col min="8714" max="8714" width="0" style="2" hidden="1" customWidth="1"/>
    <col min="8715" max="8715" width="4.5703125" style="2" customWidth="1"/>
    <col min="8716" max="8716" width="5.85546875" style="2" customWidth="1"/>
    <col min="8717" max="8717" width="9.85546875" style="2" bestFit="1" customWidth="1"/>
    <col min="8718" max="8960" width="9.140625" style="2"/>
    <col min="8961" max="8961" width="11.42578125" style="2" customWidth="1"/>
    <col min="8962" max="8962" width="17.5703125" style="2" customWidth="1"/>
    <col min="8963" max="8963" width="19.140625" style="2" customWidth="1"/>
    <col min="8964" max="8964" width="12.85546875" style="2" customWidth="1"/>
    <col min="8965" max="8965" width="6.5703125" style="2" customWidth="1"/>
    <col min="8966" max="8966" width="5.5703125" style="2" customWidth="1"/>
    <col min="8967" max="8967" width="5.85546875" style="2" customWidth="1"/>
    <col min="8968" max="8968" width="7.28515625" style="2" customWidth="1"/>
    <col min="8969" max="8969" width="5.5703125" style="2" customWidth="1"/>
    <col min="8970" max="8970" width="0" style="2" hidden="1" customWidth="1"/>
    <col min="8971" max="8971" width="4.5703125" style="2" customWidth="1"/>
    <col min="8972" max="8972" width="5.85546875" style="2" customWidth="1"/>
    <col min="8973" max="8973" width="9.85546875" style="2" bestFit="1" customWidth="1"/>
    <col min="8974" max="9216" width="9.140625" style="2"/>
    <col min="9217" max="9217" width="11.42578125" style="2" customWidth="1"/>
    <col min="9218" max="9218" width="17.5703125" style="2" customWidth="1"/>
    <col min="9219" max="9219" width="19.140625" style="2" customWidth="1"/>
    <col min="9220" max="9220" width="12.85546875" style="2" customWidth="1"/>
    <col min="9221" max="9221" width="6.5703125" style="2" customWidth="1"/>
    <col min="9222" max="9222" width="5.5703125" style="2" customWidth="1"/>
    <col min="9223" max="9223" width="5.85546875" style="2" customWidth="1"/>
    <col min="9224" max="9224" width="7.28515625" style="2" customWidth="1"/>
    <col min="9225" max="9225" width="5.5703125" style="2" customWidth="1"/>
    <col min="9226" max="9226" width="0" style="2" hidden="1" customWidth="1"/>
    <col min="9227" max="9227" width="4.5703125" style="2" customWidth="1"/>
    <col min="9228" max="9228" width="5.85546875" style="2" customWidth="1"/>
    <col min="9229" max="9229" width="9.85546875" style="2" bestFit="1" customWidth="1"/>
    <col min="9230" max="9472" width="9.140625" style="2"/>
    <col min="9473" max="9473" width="11.42578125" style="2" customWidth="1"/>
    <col min="9474" max="9474" width="17.5703125" style="2" customWidth="1"/>
    <col min="9475" max="9475" width="19.140625" style="2" customWidth="1"/>
    <col min="9476" max="9476" width="12.85546875" style="2" customWidth="1"/>
    <col min="9477" max="9477" width="6.5703125" style="2" customWidth="1"/>
    <col min="9478" max="9478" width="5.5703125" style="2" customWidth="1"/>
    <col min="9479" max="9479" width="5.85546875" style="2" customWidth="1"/>
    <col min="9480" max="9480" width="7.28515625" style="2" customWidth="1"/>
    <col min="9481" max="9481" width="5.5703125" style="2" customWidth="1"/>
    <col min="9482" max="9482" width="0" style="2" hidden="1" customWidth="1"/>
    <col min="9483" max="9483" width="4.5703125" style="2" customWidth="1"/>
    <col min="9484" max="9484" width="5.85546875" style="2" customWidth="1"/>
    <col min="9485" max="9485" width="9.85546875" style="2" bestFit="1" customWidth="1"/>
    <col min="9486" max="9728" width="9.140625" style="2"/>
    <col min="9729" max="9729" width="11.42578125" style="2" customWidth="1"/>
    <col min="9730" max="9730" width="17.5703125" style="2" customWidth="1"/>
    <col min="9731" max="9731" width="19.140625" style="2" customWidth="1"/>
    <col min="9732" max="9732" width="12.85546875" style="2" customWidth="1"/>
    <col min="9733" max="9733" width="6.5703125" style="2" customWidth="1"/>
    <col min="9734" max="9734" width="5.5703125" style="2" customWidth="1"/>
    <col min="9735" max="9735" width="5.85546875" style="2" customWidth="1"/>
    <col min="9736" max="9736" width="7.28515625" style="2" customWidth="1"/>
    <col min="9737" max="9737" width="5.5703125" style="2" customWidth="1"/>
    <col min="9738" max="9738" width="0" style="2" hidden="1" customWidth="1"/>
    <col min="9739" max="9739" width="4.5703125" style="2" customWidth="1"/>
    <col min="9740" max="9740" width="5.85546875" style="2" customWidth="1"/>
    <col min="9741" max="9741" width="9.85546875" style="2" bestFit="1" customWidth="1"/>
    <col min="9742" max="9984" width="9.140625" style="2"/>
    <col min="9985" max="9985" width="11.42578125" style="2" customWidth="1"/>
    <col min="9986" max="9986" width="17.5703125" style="2" customWidth="1"/>
    <col min="9987" max="9987" width="19.140625" style="2" customWidth="1"/>
    <col min="9988" max="9988" width="12.85546875" style="2" customWidth="1"/>
    <col min="9989" max="9989" width="6.5703125" style="2" customWidth="1"/>
    <col min="9990" max="9990" width="5.5703125" style="2" customWidth="1"/>
    <col min="9991" max="9991" width="5.85546875" style="2" customWidth="1"/>
    <col min="9992" max="9992" width="7.28515625" style="2" customWidth="1"/>
    <col min="9993" max="9993" width="5.5703125" style="2" customWidth="1"/>
    <col min="9994" max="9994" width="0" style="2" hidden="1" customWidth="1"/>
    <col min="9995" max="9995" width="4.5703125" style="2" customWidth="1"/>
    <col min="9996" max="9996" width="5.85546875" style="2" customWidth="1"/>
    <col min="9997" max="9997" width="9.85546875" style="2" bestFit="1" customWidth="1"/>
    <col min="9998" max="10240" width="9.140625" style="2"/>
    <col min="10241" max="10241" width="11.42578125" style="2" customWidth="1"/>
    <col min="10242" max="10242" width="17.5703125" style="2" customWidth="1"/>
    <col min="10243" max="10243" width="19.140625" style="2" customWidth="1"/>
    <col min="10244" max="10244" width="12.85546875" style="2" customWidth="1"/>
    <col min="10245" max="10245" width="6.5703125" style="2" customWidth="1"/>
    <col min="10246" max="10246" width="5.5703125" style="2" customWidth="1"/>
    <col min="10247" max="10247" width="5.85546875" style="2" customWidth="1"/>
    <col min="10248" max="10248" width="7.28515625" style="2" customWidth="1"/>
    <col min="10249" max="10249" width="5.5703125" style="2" customWidth="1"/>
    <col min="10250" max="10250" width="0" style="2" hidden="1" customWidth="1"/>
    <col min="10251" max="10251" width="4.5703125" style="2" customWidth="1"/>
    <col min="10252" max="10252" width="5.85546875" style="2" customWidth="1"/>
    <col min="10253" max="10253" width="9.85546875" style="2" bestFit="1" customWidth="1"/>
    <col min="10254" max="10496" width="9.140625" style="2"/>
    <col min="10497" max="10497" width="11.42578125" style="2" customWidth="1"/>
    <col min="10498" max="10498" width="17.5703125" style="2" customWidth="1"/>
    <col min="10499" max="10499" width="19.140625" style="2" customWidth="1"/>
    <col min="10500" max="10500" width="12.85546875" style="2" customWidth="1"/>
    <col min="10501" max="10501" width="6.5703125" style="2" customWidth="1"/>
    <col min="10502" max="10502" width="5.5703125" style="2" customWidth="1"/>
    <col min="10503" max="10503" width="5.85546875" style="2" customWidth="1"/>
    <col min="10504" max="10504" width="7.28515625" style="2" customWidth="1"/>
    <col min="10505" max="10505" width="5.5703125" style="2" customWidth="1"/>
    <col min="10506" max="10506" width="0" style="2" hidden="1" customWidth="1"/>
    <col min="10507" max="10507" width="4.5703125" style="2" customWidth="1"/>
    <col min="10508" max="10508" width="5.85546875" style="2" customWidth="1"/>
    <col min="10509" max="10509" width="9.85546875" style="2" bestFit="1" customWidth="1"/>
    <col min="10510" max="10752" width="9.140625" style="2"/>
    <col min="10753" max="10753" width="11.42578125" style="2" customWidth="1"/>
    <col min="10754" max="10754" width="17.5703125" style="2" customWidth="1"/>
    <col min="10755" max="10755" width="19.140625" style="2" customWidth="1"/>
    <col min="10756" max="10756" width="12.85546875" style="2" customWidth="1"/>
    <col min="10757" max="10757" width="6.5703125" style="2" customWidth="1"/>
    <col min="10758" max="10758" width="5.5703125" style="2" customWidth="1"/>
    <col min="10759" max="10759" width="5.85546875" style="2" customWidth="1"/>
    <col min="10760" max="10760" width="7.28515625" style="2" customWidth="1"/>
    <col min="10761" max="10761" width="5.5703125" style="2" customWidth="1"/>
    <col min="10762" max="10762" width="0" style="2" hidden="1" customWidth="1"/>
    <col min="10763" max="10763" width="4.5703125" style="2" customWidth="1"/>
    <col min="10764" max="10764" width="5.85546875" style="2" customWidth="1"/>
    <col min="10765" max="10765" width="9.85546875" style="2" bestFit="1" customWidth="1"/>
    <col min="10766" max="11008" width="9.140625" style="2"/>
    <col min="11009" max="11009" width="11.42578125" style="2" customWidth="1"/>
    <col min="11010" max="11010" width="17.5703125" style="2" customWidth="1"/>
    <col min="11011" max="11011" width="19.140625" style="2" customWidth="1"/>
    <col min="11012" max="11012" width="12.85546875" style="2" customWidth="1"/>
    <col min="11013" max="11013" width="6.5703125" style="2" customWidth="1"/>
    <col min="11014" max="11014" width="5.5703125" style="2" customWidth="1"/>
    <col min="11015" max="11015" width="5.85546875" style="2" customWidth="1"/>
    <col min="11016" max="11016" width="7.28515625" style="2" customWidth="1"/>
    <col min="11017" max="11017" width="5.5703125" style="2" customWidth="1"/>
    <col min="11018" max="11018" width="0" style="2" hidden="1" customWidth="1"/>
    <col min="11019" max="11019" width="4.5703125" style="2" customWidth="1"/>
    <col min="11020" max="11020" width="5.85546875" style="2" customWidth="1"/>
    <col min="11021" max="11021" width="9.85546875" style="2" bestFit="1" customWidth="1"/>
    <col min="11022" max="11264" width="9.140625" style="2"/>
    <col min="11265" max="11265" width="11.42578125" style="2" customWidth="1"/>
    <col min="11266" max="11266" width="17.5703125" style="2" customWidth="1"/>
    <col min="11267" max="11267" width="19.140625" style="2" customWidth="1"/>
    <col min="11268" max="11268" width="12.85546875" style="2" customWidth="1"/>
    <col min="11269" max="11269" width="6.5703125" style="2" customWidth="1"/>
    <col min="11270" max="11270" width="5.5703125" style="2" customWidth="1"/>
    <col min="11271" max="11271" width="5.85546875" style="2" customWidth="1"/>
    <col min="11272" max="11272" width="7.28515625" style="2" customWidth="1"/>
    <col min="11273" max="11273" width="5.5703125" style="2" customWidth="1"/>
    <col min="11274" max="11274" width="0" style="2" hidden="1" customWidth="1"/>
    <col min="11275" max="11275" width="4.5703125" style="2" customWidth="1"/>
    <col min="11276" max="11276" width="5.85546875" style="2" customWidth="1"/>
    <col min="11277" max="11277" width="9.85546875" style="2" bestFit="1" customWidth="1"/>
    <col min="11278" max="11520" width="9.140625" style="2"/>
    <col min="11521" max="11521" width="11.42578125" style="2" customWidth="1"/>
    <col min="11522" max="11522" width="17.5703125" style="2" customWidth="1"/>
    <col min="11523" max="11523" width="19.140625" style="2" customWidth="1"/>
    <col min="11524" max="11524" width="12.85546875" style="2" customWidth="1"/>
    <col min="11525" max="11525" width="6.5703125" style="2" customWidth="1"/>
    <col min="11526" max="11526" width="5.5703125" style="2" customWidth="1"/>
    <col min="11527" max="11527" width="5.85546875" style="2" customWidth="1"/>
    <col min="11528" max="11528" width="7.28515625" style="2" customWidth="1"/>
    <col min="11529" max="11529" width="5.5703125" style="2" customWidth="1"/>
    <col min="11530" max="11530" width="0" style="2" hidden="1" customWidth="1"/>
    <col min="11531" max="11531" width="4.5703125" style="2" customWidth="1"/>
    <col min="11532" max="11532" width="5.85546875" style="2" customWidth="1"/>
    <col min="11533" max="11533" width="9.85546875" style="2" bestFit="1" customWidth="1"/>
    <col min="11534" max="11776" width="9.140625" style="2"/>
    <col min="11777" max="11777" width="11.42578125" style="2" customWidth="1"/>
    <col min="11778" max="11778" width="17.5703125" style="2" customWidth="1"/>
    <col min="11779" max="11779" width="19.140625" style="2" customWidth="1"/>
    <col min="11780" max="11780" width="12.85546875" style="2" customWidth="1"/>
    <col min="11781" max="11781" width="6.5703125" style="2" customWidth="1"/>
    <col min="11782" max="11782" width="5.5703125" style="2" customWidth="1"/>
    <col min="11783" max="11783" width="5.85546875" style="2" customWidth="1"/>
    <col min="11784" max="11784" width="7.28515625" style="2" customWidth="1"/>
    <col min="11785" max="11785" width="5.5703125" style="2" customWidth="1"/>
    <col min="11786" max="11786" width="0" style="2" hidden="1" customWidth="1"/>
    <col min="11787" max="11787" width="4.5703125" style="2" customWidth="1"/>
    <col min="11788" max="11788" width="5.85546875" style="2" customWidth="1"/>
    <col min="11789" max="11789" width="9.85546875" style="2" bestFit="1" customWidth="1"/>
    <col min="11790" max="12032" width="9.140625" style="2"/>
    <col min="12033" max="12033" width="11.42578125" style="2" customWidth="1"/>
    <col min="12034" max="12034" width="17.5703125" style="2" customWidth="1"/>
    <col min="12035" max="12035" width="19.140625" style="2" customWidth="1"/>
    <col min="12036" max="12036" width="12.85546875" style="2" customWidth="1"/>
    <col min="12037" max="12037" width="6.5703125" style="2" customWidth="1"/>
    <col min="12038" max="12038" width="5.5703125" style="2" customWidth="1"/>
    <col min="12039" max="12039" width="5.85546875" style="2" customWidth="1"/>
    <col min="12040" max="12040" width="7.28515625" style="2" customWidth="1"/>
    <col min="12041" max="12041" width="5.5703125" style="2" customWidth="1"/>
    <col min="12042" max="12042" width="0" style="2" hidden="1" customWidth="1"/>
    <col min="12043" max="12043" width="4.5703125" style="2" customWidth="1"/>
    <col min="12044" max="12044" width="5.85546875" style="2" customWidth="1"/>
    <col min="12045" max="12045" width="9.85546875" style="2" bestFit="1" customWidth="1"/>
    <col min="12046" max="12288" width="9.140625" style="2"/>
    <col min="12289" max="12289" width="11.42578125" style="2" customWidth="1"/>
    <col min="12290" max="12290" width="17.5703125" style="2" customWidth="1"/>
    <col min="12291" max="12291" width="19.140625" style="2" customWidth="1"/>
    <col min="12292" max="12292" width="12.85546875" style="2" customWidth="1"/>
    <col min="12293" max="12293" width="6.5703125" style="2" customWidth="1"/>
    <col min="12294" max="12294" width="5.5703125" style="2" customWidth="1"/>
    <col min="12295" max="12295" width="5.85546875" style="2" customWidth="1"/>
    <col min="12296" max="12296" width="7.28515625" style="2" customWidth="1"/>
    <col min="12297" max="12297" width="5.5703125" style="2" customWidth="1"/>
    <col min="12298" max="12298" width="0" style="2" hidden="1" customWidth="1"/>
    <col min="12299" max="12299" width="4.5703125" style="2" customWidth="1"/>
    <col min="12300" max="12300" width="5.85546875" style="2" customWidth="1"/>
    <col min="12301" max="12301" width="9.85546875" style="2" bestFit="1" customWidth="1"/>
    <col min="12302" max="12544" width="9.140625" style="2"/>
    <col min="12545" max="12545" width="11.42578125" style="2" customWidth="1"/>
    <col min="12546" max="12546" width="17.5703125" style="2" customWidth="1"/>
    <col min="12547" max="12547" width="19.140625" style="2" customWidth="1"/>
    <col min="12548" max="12548" width="12.85546875" style="2" customWidth="1"/>
    <col min="12549" max="12549" width="6.5703125" style="2" customWidth="1"/>
    <col min="12550" max="12550" width="5.5703125" style="2" customWidth="1"/>
    <col min="12551" max="12551" width="5.85546875" style="2" customWidth="1"/>
    <col min="12552" max="12552" width="7.28515625" style="2" customWidth="1"/>
    <col min="12553" max="12553" width="5.5703125" style="2" customWidth="1"/>
    <col min="12554" max="12554" width="0" style="2" hidden="1" customWidth="1"/>
    <col min="12555" max="12555" width="4.5703125" style="2" customWidth="1"/>
    <col min="12556" max="12556" width="5.85546875" style="2" customWidth="1"/>
    <col min="12557" max="12557" width="9.85546875" style="2" bestFit="1" customWidth="1"/>
    <col min="12558" max="12800" width="9.140625" style="2"/>
    <col min="12801" max="12801" width="11.42578125" style="2" customWidth="1"/>
    <col min="12802" max="12802" width="17.5703125" style="2" customWidth="1"/>
    <col min="12803" max="12803" width="19.140625" style="2" customWidth="1"/>
    <col min="12804" max="12804" width="12.85546875" style="2" customWidth="1"/>
    <col min="12805" max="12805" width="6.5703125" style="2" customWidth="1"/>
    <col min="12806" max="12806" width="5.5703125" style="2" customWidth="1"/>
    <col min="12807" max="12807" width="5.85546875" style="2" customWidth="1"/>
    <col min="12808" max="12808" width="7.28515625" style="2" customWidth="1"/>
    <col min="12809" max="12809" width="5.5703125" style="2" customWidth="1"/>
    <col min="12810" max="12810" width="0" style="2" hidden="1" customWidth="1"/>
    <col min="12811" max="12811" width="4.5703125" style="2" customWidth="1"/>
    <col min="12812" max="12812" width="5.85546875" style="2" customWidth="1"/>
    <col min="12813" max="12813" width="9.85546875" style="2" bestFit="1" customWidth="1"/>
    <col min="12814" max="13056" width="9.140625" style="2"/>
    <col min="13057" max="13057" width="11.42578125" style="2" customWidth="1"/>
    <col min="13058" max="13058" width="17.5703125" style="2" customWidth="1"/>
    <col min="13059" max="13059" width="19.140625" style="2" customWidth="1"/>
    <col min="13060" max="13060" width="12.85546875" style="2" customWidth="1"/>
    <col min="13061" max="13061" width="6.5703125" style="2" customWidth="1"/>
    <col min="13062" max="13062" width="5.5703125" style="2" customWidth="1"/>
    <col min="13063" max="13063" width="5.85546875" style="2" customWidth="1"/>
    <col min="13064" max="13064" width="7.28515625" style="2" customWidth="1"/>
    <col min="13065" max="13065" width="5.5703125" style="2" customWidth="1"/>
    <col min="13066" max="13066" width="0" style="2" hidden="1" customWidth="1"/>
    <col min="13067" max="13067" width="4.5703125" style="2" customWidth="1"/>
    <col min="13068" max="13068" width="5.85546875" style="2" customWidth="1"/>
    <col min="13069" max="13069" width="9.85546875" style="2" bestFit="1" customWidth="1"/>
    <col min="13070" max="13312" width="9.140625" style="2"/>
    <col min="13313" max="13313" width="11.42578125" style="2" customWidth="1"/>
    <col min="13314" max="13314" width="17.5703125" style="2" customWidth="1"/>
    <col min="13315" max="13315" width="19.140625" style="2" customWidth="1"/>
    <col min="13316" max="13316" width="12.85546875" style="2" customWidth="1"/>
    <col min="13317" max="13317" width="6.5703125" style="2" customWidth="1"/>
    <col min="13318" max="13318" width="5.5703125" style="2" customWidth="1"/>
    <col min="13319" max="13319" width="5.85546875" style="2" customWidth="1"/>
    <col min="13320" max="13320" width="7.28515625" style="2" customWidth="1"/>
    <col min="13321" max="13321" width="5.5703125" style="2" customWidth="1"/>
    <col min="13322" max="13322" width="0" style="2" hidden="1" customWidth="1"/>
    <col min="13323" max="13323" width="4.5703125" style="2" customWidth="1"/>
    <col min="13324" max="13324" width="5.85546875" style="2" customWidth="1"/>
    <col min="13325" max="13325" width="9.85546875" style="2" bestFit="1" customWidth="1"/>
    <col min="13326" max="13568" width="9.140625" style="2"/>
    <col min="13569" max="13569" width="11.42578125" style="2" customWidth="1"/>
    <col min="13570" max="13570" width="17.5703125" style="2" customWidth="1"/>
    <col min="13571" max="13571" width="19.140625" style="2" customWidth="1"/>
    <col min="13572" max="13572" width="12.85546875" style="2" customWidth="1"/>
    <col min="13573" max="13573" width="6.5703125" style="2" customWidth="1"/>
    <col min="13574" max="13574" width="5.5703125" style="2" customWidth="1"/>
    <col min="13575" max="13575" width="5.85546875" style="2" customWidth="1"/>
    <col min="13576" max="13576" width="7.28515625" style="2" customWidth="1"/>
    <col min="13577" max="13577" width="5.5703125" style="2" customWidth="1"/>
    <col min="13578" max="13578" width="0" style="2" hidden="1" customWidth="1"/>
    <col min="13579" max="13579" width="4.5703125" style="2" customWidth="1"/>
    <col min="13580" max="13580" width="5.85546875" style="2" customWidth="1"/>
    <col min="13581" max="13581" width="9.85546875" style="2" bestFit="1" customWidth="1"/>
    <col min="13582" max="13824" width="9.140625" style="2"/>
    <col min="13825" max="13825" width="11.42578125" style="2" customWidth="1"/>
    <col min="13826" max="13826" width="17.5703125" style="2" customWidth="1"/>
    <col min="13827" max="13827" width="19.140625" style="2" customWidth="1"/>
    <col min="13828" max="13828" width="12.85546875" style="2" customWidth="1"/>
    <col min="13829" max="13829" width="6.5703125" style="2" customWidth="1"/>
    <col min="13830" max="13830" width="5.5703125" style="2" customWidth="1"/>
    <col min="13831" max="13831" width="5.85546875" style="2" customWidth="1"/>
    <col min="13832" max="13832" width="7.28515625" style="2" customWidth="1"/>
    <col min="13833" max="13833" width="5.5703125" style="2" customWidth="1"/>
    <col min="13834" max="13834" width="0" style="2" hidden="1" customWidth="1"/>
    <col min="13835" max="13835" width="4.5703125" style="2" customWidth="1"/>
    <col min="13836" max="13836" width="5.85546875" style="2" customWidth="1"/>
    <col min="13837" max="13837" width="9.85546875" style="2" bestFit="1" customWidth="1"/>
    <col min="13838" max="14080" width="9.140625" style="2"/>
    <col min="14081" max="14081" width="11.42578125" style="2" customWidth="1"/>
    <col min="14082" max="14082" width="17.5703125" style="2" customWidth="1"/>
    <col min="14083" max="14083" width="19.140625" style="2" customWidth="1"/>
    <col min="14084" max="14084" width="12.85546875" style="2" customWidth="1"/>
    <col min="14085" max="14085" width="6.5703125" style="2" customWidth="1"/>
    <col min="14086" max="14086" width="5.5703125" style="2" customWidth="1"/>
    <col min="14087" max="14087" width="5.85546875" style="2" customWidth="1"/>
    <col min="14088" max="14088" width="7.28515625" style="2" customWidth="1"/>
    <col min="14089" max="14089" width="5.5703125" style="2" customWidth="1"/>
    <col min="14090" max="14090" width="0" style="2" hidden="1" customWidth="1"/>
    <col min="14091" max="14091" width="4.5703125" style="2" customWidth="1"/>
    <col min="14092" max="14092" width="5.85546875" style="2" customWidth="1"/>
    <col min="14093" max="14093" width="9.85546875" style="2" bestFit="1" customWidth="1"/>
    <col min="14094" max="14336" width="9.140625" style="2"/>
    <col min="14337" max="14337" width="11.42578125" style="2" customWidth="1"/>
    <col min="14338" max="14338" width="17.5703125" style="2" customWidth="1"/>
    <col min="14339" max="14339" width="19.140625" style="2" customWidth="1"/>
    <col min="14340" max="14340" width="12.85546875" style="2" customWidth="1"/>
    <col min="14341" max="14341" width="6.5703125" style="2" customWidth="1"/>
    <col min="14342" max="14342" width="5.5703125" style="2" customWidth="1"/>
    <col min="14343" max="14343" width="5.85546875" style="2" customWidth="1"/>
    <col min="14344" max="14344" width="7.28515625" style="2" customWidth="1"/>
    <col min="14345" max="14345" width="5.5703125" style="2" customWidth="1"/>
    <col min="14346" max="14346" width="0" style="2" hidden="1" customWidth="1"/>
    <col min="14347" max="14347" width="4.5703125" style="2" customWidth="1"/>
    <col min="14348" max="14348" width="5.85546875" style="2" customWidth="1"/>
    <col min="14349" max="14349" width="9.85546875" style="2" bestFit="1" customWidth="1"/>
    <col min="14350" max="14592" width="9.140625" style="2"/>
    <col min="14593" max="14593" width="11.42578125" style="2" customWidth="1"/>
    <col min="14594" max="14594" width="17.5703125" style="2" customWidth="1"/>
    <col min="14595" max="14595" width="19.140625" style="2" customWidth="1"/>
    <col min="14596" max="14596" width="12.85546875" style="2" customWidth="1"/>
    <col min="14597" max="14597" width="6.5703125" style="2" customWidth="1"/>
    <col min="14598" max="14598" width="5.5703125" style="2" customWidth="1"/>
    <col min="14599" max="14599" width="5.85546875" style="2" customWidth="1"/>
    <col min="14600" max="14600" width="7.28515625" style="2" customWidth="1"/>
    <col min="14601" max="14601" width="5.5703125" style="2" customWidth="1"/>
    <col min="14602" max="14602" width="0" style="2" hidden="1" customWidth="1"/>
    <col min="14603" max="14603" width="4.5703125" style="2" customWidth="1"/>
    <col min="14604" max="14604" width="5.85546875" style="2" customWidth="1"/>
    <col min="14605" max="14605" width="9.85546875" style="2" bestFit="1" customWidth="1"/>
    <col min="14606" max="14848" width="9.140625" style="2"/>
    <col min="14849" max="14849" width="11.42578125" style="2" customWidth="1"/>
    <col min="14850" max="14850" width="17.5703125" style="2" customWidth="1"/>
    <col min="14851" max="14851" width="19.140625" style="2" customWidth="1"/>
    <col min="14852" max="14852" width="12.85546875" style="2" customWidth="1"/>
    <col min="14853" max="14853" width="6.5703125" style="2" customWidth="1"/>
    <col min="14854" max="14854" width="5.5703125" style="2" customWidth="1"/>
    <col min="14855" max="14855" width="5.85546875" style="2" customWidth="1"/>
    <col min="14856" max="14856" width="7.28515625" style="2" customWidth="1"/>
    <col min="14857" max="14857" width="5.5703125" style="2" customWidth="1"/>
    <col min="14858" max="14858" width="0" style="2" hidden="1" customWidth="1"/>
    <col min="14859" max="14859" width="4.5703125" style="2" customWidth="1"/>
    <col min="14860" max="14860" width="5.85546875" style="2" customWidth="1"/>
    <col min="14861" max="14861" width="9.85546875" style="2" bestFit="1" customWidth="1"/>
    <col min="14862" max="15104" width="9.140625" style="2"/>
    <col min="15105" max="15105" width="11.42578125" style="2" customWidth="1"/>
    <col min="15106" max="15106" width="17.5703125" style="2" customWidth="1"/>
    <col min="15107" max="15107" width="19.140625" style="2" customWidth="1"/>
    <col min="15108" max="15108" width="12.85546875" style="2" customWidth="1"/>
    <col min="15109" max="15109" width="6.5703125" style="2" customWidth="1"/>
    <col min="15110" max="15110" width="5.5703125" style="2" customWidth="1"/>
    <col min="15111" max="15111" width="5.85546875" style="2" customWidth="1"/>
    <col min="15112" max="15112" width="7.28515625" style="2" customWidth="1"/>
    <col min="15113" max="15113" width="5.5703125" style="2" customWidth="1"/>
    <col min="15114" max="15114" width="0" style="2" hidden="1" customWidth="1"/>
    <col min="15115" max="15115" width="4.5703125" style="2" customWidth="1"/>
    <col min="15116" max="15116" width="5.85546875" style="2" customWidth="1"/>
    <col min="15117" max="15117" width="9.85546875" style="2" bestFit="1" customWidth="1"/>
    <col min="15118" max="15360" width="9.140625" style="2"/>
    <col min="15361" max="15361" width="11.42578125" style="2" customWidth="1"/>
    <col min="15362" max="15362" width="17.5703125" style="2" customWidth="1"/>
    <col min="15363" max="15363" width="19.140625" style="2" customWidth="1"/>
    <col min="15364" max="15364" width="12.85546875" style="2" customWidth="1"/>
    <col min="15365" max="15365" width="6.5703125" style="2" customWidth="1"/>
    <col min="15366" max="15366" width="5.5703125" style="2" customWidth="1"/>
    <col min="15367" max="15367" width="5.85546875" style="2" customWidth="1"/>
    <col min="15368" max="15368" width="7.28515625" style="2" customWidth="1"/>
    <col min="15369" max="15369" width="5.5703125" style="2" customWidth="1"/>
    <col min="15370" max="15370" width="0" style="2" hidden="1" customWidth="1"/>
    <col min="15371" max="15371" width="4.5703125" style="2" customWidth="1"/>
    <col min="15372" max="15372" width="5.85546875" style="2" customWidth="1"/>
    <col min="15373" max="15373" width="9.85546875" style="2" bestFit="1" customWidth="1"/>
    <col min="15374" max="15616" width="9.140625" style="2"/>
    <col min="15617" max="15617" width="11.42578125" style="2" customWidth="1"/>
    <col min="15618" max="15618" width="17.5703125" style="2" customWidth="1"/>
    <col min="15619" max="15619" width="19.140625" style="2" customWidth="1"/>
    <col min="15620" max="15620" width="12.85546875" style="2" customWidth="1"/>
    <col min="15621" max="15621" width="6.5703125" style="2" customWidth="1"/>
    <col min="15622" max="15622" width="5.5703125" style="2" customWidth="1"/>
    <col min="15623" max="15623" width="5.85546875" style="2" customWidth="1"/>
    <col min="15624" max="15624" width="7.28515625" style="2" customWidth="1"/>
    <col min="15625" max="15625" width="5.5703125" style="2" customWidth="1"/>
    <col min="15626" max="15626" width="0" style="2" hidden="1" customWidth="1"/>
    <col min="15627" max="15627" width="4.5703125" style="2" customWidth="1"/>
    <col min="15628" max="15628" width="5.85546875" style="2" customWidth="1"/>
    <col min="15629" max="15629" width="9.85546875" style="2" bestFit="1" customWidth="1"/>
    <col min="15630" max="15872" width="9.140625" style="2"/>
    <col min="15873" max="15873" width="11.42578125" style="2" customWidth="1"/>
    <col min="15874" max="15874" width="17.5703125" style="2" customWidth="1"/>
    <col min="15875" max="15875" width="19.140625" style="2" customWidth="1"/>
    <col min="15876" max="15876" width="12.85546875" style="2" customWidth="1"/>
    <col min="15877" max="15877" width="6.5703125" style="2" customWidth="1"/>
    <col min="15878" max="15878" width="5.5703125" style="2" customWidth="1"/>
    <col min="15879" max="15879" width="5.85546875" style="2" customWidth="1"/>
    <col min="15880" max="15880" width="7.28515625" style="2" customWidth="1"/>
    <col min="15881" max="15881" width="5.5703125" style="2" customWidth="1"/>
    <col min="15882" max="15882" width="0" style="2" hidden="1" customWidth="1"/>
    <col min="15883" max="15883" width="4.5703125" style="2" customWidth="1"/>
    <col min="15884" max="15884" width="5.85546875" style="2" customWidth="1"/>
    <col min="15885" max="15885" width="9.85546875" style="2" bestFit="1" customWidth="1"/>
    <col min="15886" max="16128" width="9.140625" style="2"/>
    <col min="16129" max="16129" width="11.42578125" style="2" customWidth="1"/>
    <col min="16130" max="16130" width="17.5703125" style="2" customWidth="1"/>
    <col min="16131" max="16131" width="19.140625" style="2" customWidth="1"/>
    <col min="16132" max="16132" width="12.85546875" style="2" customWidth="1"/>
    <col min="16133" max="16133" width="6.5703125" style="2" customWidth="1"/>
    <col min="16134" max="16134" width="5.5703125" style="2" customWidth="1"/>
    <col min="16135" max="16135" width="5.85546875" style="2" customWidth="1"/>
    <col min="16136" max="16136" width="7.28515625" style="2" customWidth="1"/>
    <col min="16137" max="16137" width="5.5703125" style="2" customWidth="1"/>
    <col min="16138" max="16138" width="0" style="2" hidden="1" customWidth="1"/>
    <col min="16139" max="16139" width="4.5703125" style="2" customWidth="1"/>
    <col min="16140" max="16140" width="5.85546875" style="2" customWidth="1"/>
    <col min="16141" max="16141" width="9.85546875" style="2" bestFit="1" customWidth="1"/>
    <col min="16142" max="16384" width="9.140625" style="2"/>
  </cols>
  <sheetData>
    <row r="1" spans="1:14" ht="12.75" customHeight="1">
      <c r="A1" s="1" t="str">
        <f>'[1]COM 681-Leadership'!A1:F1</f>
        <v>QUAID-E-AZAM COLLEGE OF COMMERCE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2.75" customHeight="1">
      <c r="A2" s="4" t="str">
        <f>'[1]COM 681-Leadership'!A2:F2</f>
        <v>UNIVERSITY OF PESHAWAR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2.75" customHeight="1">
      <c r="A3" s="4" t="str">
        <f>'[1]COM 681-Leadership'!A7:B7</f>
        <v>BS Four-Year Program 2016-20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ht="12.7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>
      <c r="A5" s="5"/>
      <c r="B5" s="5"/>
      <c r="C5" s="5"/>
      <c r="D5" s="6"/>
      <c r="E5" s="5"/>
      <c r="F5" s="5"/>
      <c r="G5" s="5"/>
      <c r="H5" s="5"/>
      <c r="I5" s="5"/>
      <c r="J5" s="5"/>
      <c r="K5" s="5"/>
    </row>
    <row r="6" spans="1:14" ht="63.75">
      <c r="A6" s="7" t="s">
        <v>1</v>
      </c>
      <c r="B6" s="7" t="s">
        <v>2</v>
      </c>
      <c r="C6" s="7" t="s">
        <v>3</v>
      </c>
      <c r="D6" s="8" t="s">
        <v>4</v>
      </c>
      <c r="E6" s="9" t="s">
        <v>5</v>
      </c>
      <c r="F6" s="10" t="s">
        <v>6</v>
      </c>
      <c r="G6" s="11" t="s">
        <v>7</v>
      </c>
      <c r="H6" s="11" t="s">
        <v>8</v>
      </c>
      <c r="I6" s="9" t="s">
        <v>9</v>
      </c>
      <c r="J6" s="9" t="s">
        <v>10</v>
      </c>
      <c r="K6" s="12" t="s">
        <v>11</v>
      </c>
      <c r="L6" s="7" t="s">
        <v>12</v>
      </c>
      <c r="M6" s="13" t="s">
        <v>13</v>
      </c>
    </row>
    <row r="7" spans="1:14" ht="17.100000000000001" customHeight="1">
      <c r="A7" s="14" t="str">
        <f>[1]Main!A2</f>
        <v>01/8S/M/2016</v>
      </c>
      <c r="B7" s="15" t="str">
        <f>[1]Main!B2</f>
        <v xml:space="preserve">Rashid Ali </v>
      </c>
      <c r="C7" s="15" t="str">
        <f>[1]Main!C2</f>
        <v xml:space="preserve">Gul Bashar </v>
      </c>
      <c r="D7" s="16" t="str">
        <f>[1]Main!D2</f>
        <v>2016-COM-2995</v>
      </c>
      <c r="E7" s="17">
        <f>'[1]COM 681-Leadership'!F10</f>
        <v>85</v>
      </c>
      <c r="F7" s="17">
        <f>'[1]A&amp;F 674-ASC'!F10</f>
        <v>68</v>
      </c>
      <c r="G7" s="17">
        <f>'[1]A&amp;F 675-Inves.Mgt'!F10</f>
        <v>69</v>
      </c>
      <c r="H7" s="17">
        <f>'[1]A&amp;F 689-AAT'!F10</f>
        <v>73</v>
      </c>
      <c r="I7" s="17">
        <f>'[1]0-IR'!F10</f>
        <v>85</v>
      </c>
      <c r="J7" s="17">
        <f>'[1]-NIL'!F10</f>
        <v>0</v>
      </c>
      <c r="K7" s="18">
        <f>[1]Main!Y2</f>
        <v>3.4</v>
      </c>
      <c r="L7" s="19">
        <f>[1]CGPA!AV2</f>
        <v>3.35</v>
      </c>
      <c r="M7" s="20">
        <f>E7+F7+G7+H7+I7</f>
        <v>380</v>
      </c>
    </row>
    <row r="8" spans="1:14" ht="17.100000000000001" customHeight="1">
      <c r="A8" s="14" t="str">
        <f>[1]Main!A3</f>
        <v>02/8S/M/2016</v>
      </c>
      <c r="B8" s="15" t="str">
        <f>[1]Main!B3</f>
        <v xml:space="preserve">Faraz Khan </v>
      </c>
      <c r="C8" s="15" t="str">
        <f>[1]Main!C3</f>
        <v xml:space="preserve">Zarin Shah </v>
      </c>
      <c r="D8" s="16" t="str">
        <f>[1]Main!D3</f>
        <v>Adm.Cancelled</v>
      </c>
      <c r="E8" s="17" t="str">
        <f>'[1]COM 681-Leadership'!F11</f>
        <v>Dropped</v>
      </c>
      <c r="F8" s="17" t="str">
        <f>'[1]A&amp;F 674-ASC'!F11</f>
        <v>Dropped</v>
      </c>
      <c r="G8" s="17" t="str">
        <f>'[1]A&amp;F 675-Inves.Mgt'!F11</f>
        <v>Dropped</v>
      </c>
      <c r="H8" s="17" t="str">
        <f>'[1]A&amp;F 689-AAT'!F11</f>
        <v>Dropped</v>
      </c>
      <c r="I8" s="17" t="str">
        <f>'[1]0-IR'!F11</f>
        <v>Dropped</v>
      </c>
      <c r="J8" s="17" t="str">
        <f>'[1]-NIL'!F11</f>
        <v>Dropped</v>
      </c>
      <c r="K8" s="18" t="str">
        <f>[1]Main!Y3</f>
        <v>--</v>
      </c>
      <c r="L8" s="19">
        <f>[1]CGPA!AV3</f>
        <v>0.4</v>
      </c>
      <c r="M8" s="20" t="e">
        <f>E8+F8+G8+H8+I8</f>
        <v>#VALUE!</v>
      </c>
      <c r="N8" s="21"/>
    </row>
    <row r="9" spans="1:14" ht="17.100000000000001" customHeight="1">
      <c r="A9" s="14" t="str">
        <f>[1]Main!A4</f>
        <v>03/8S/M/2016</v>
      </c>
      <c r="B9" s="15" t="str">
        <f>[1]Main!B4</f>
        <v>Said Jehanzaib</v>
      </c>
      <c r="C9" s="15" t="str">
        <f>[1]Main!C4</f>
        <v xml:space="preserve">Minar Gul </v>
      </c>
      <c r="D9" s="16" t="str">
        <f>[1]Main!D4</f>
        <v>2016-COM-2996</v>
      </c>
      <c r="E9" s="17" t="str">
        <f>'[1]COM 681-Leadership'!F12</f>
        <v>Dropped</v>
      </c>
      <c r="F9" s="17" t="str">
        <f>'[1]A&amp;F 674-ASC'!F12</f>
        <v>Dropped</v>
      </c>
      <c r="G9" s="17" t="str">
        <f>'[1]A&amp;F 675-Inves.Mgt'!F12</f>
        <v>Dropped</v>
      </c>
      <c r="H9" s="17" t="str">
        <f>'[1]A&amp;F 689-AAT'!F12</f>
        <v>Dropped</v>
      </c>
      <c r="I9" s="17" t="str">
        <f>'[1]0-IR'!F12</f>
        <v>Dropped</v>
      </c>
      <c r="J9" s="17" t="str">
        <f>'[1]-NIL'!F12</f>
        <v>Dropped</v>
      </c>
      <c r="K9" s="18" t="str">
        <f>[1]Main!Y4</f>
        <v>--</v>
      </c>
      <c r="L9" s="19">
        <f>[1]CGPA!AV4</f>
        <v>0.6</v>
      </c>
      <c r="M9" s="20" t="e">
        <f t="shared" ref="M9:M71" si="0">E9+F9+G9+H9+I9</f>
        <v>#VALUE!</v>
      </c>
    </row>
    <row r="10" spans="1:14" ht="17.100000000000001" customHeight="1">
      <c r="A10" s="14" t="str">
        <f>[1]Main!A5</f>
        <v>04/8S/M/2016</v>
      </c>
      <c r="B10" s="15" t="str">
        <f>[1]Main!B5</f>
        <v xml:space="preserve">Nasir </v>
      </c>
      <c r="C10" s="15" t="str">
        <f>[1]Main!C5</f>
        <v>Eid Qayum</v>
      </c>
      <c r="D10" s="16">
        <f>[1]Main!D5</f>
        <v>0</v>
      </c>
      <c r="E10" s="17" t="str">
        <f>'[1]COM 681-Leadership'!F13</f>
        <v>Dropped</v>
      </c>
      <c r="F10" s="17" t="str">
        <f>'[1]A&amp;F 674-ASC'!F13</f>
        <v>Dropped</v>
      </c>
      <c r="G10" s="17" t="str">
        <f>'[1]A&amp;F 675-Inves.Mgt'!F13</f>
        <v>Dropped</v>
      </c>
      <c r="H10" s="17" t="str">
        <f>'[1]A&amp;F 689-AAT'!F13</f>
        <v>Dropped</v>
      </c>
      <c r="I10" s="17" t="str">
        <f>'[1]0-IR'!F13</f>
        <v>Dropped</v>
      </c>
      <c r="J10" s="17" t="str">
        <f>'[1]-NIL'!F13</f>
        <v>Dropped</v>
      </c>
      <c r="K10" s="18" t="str">
        <f>[1]Main!Y5</f>
        <v>--</v>
      </c>
      <c r="L10" s="19">
        <f>[1]CGPA!AV5</f>
        <v>0</v>
      </c>
      <c r="M10" s="20" t="e">
        <f t="shared" si="0"/>
        <v>#VALUE!</v>
      </c>
    </row>
    <row r="11" spans="1:14" ht="17.100000000000001" customHeight="1">
      <c r="A11" s="14" t="str">
        <f>[1]Main!A6</f>
        <v>05/8S/M/2016</v>
      </c>
      <c r="B11" s="15" t="str">
        <f>[1]Main!B6</f>
        <v xml:space="preserve">Shayanullah Qureshi </v>
      </c>
      <c r="C11" s="15" t="str">
        <f>[1]Main!C6</f>
        <v xml:space="preserve">Farmanullah Qureshi </v>
      </c>
      <c r="D11" s="16" t="str">
        <f>[1]Main!D6</f>
        <v>2016-COM-2997</v>
      </c>
      <c r="E11" s="17">
        <f>'[1]COM 681-Leadership'!F14</f>
        <v>94</v>
      </c>
      <c r="F11" s="17">
        <f>'[1]A&amp;F 674-ASC'!F14</f>
        <v>81</v>
      </c>
      <c r="G11" s="17">
        <f>'[1]A&amp;F 675-Inves.Mgt'!F14</f>
        <v>87</v>
      </c>
      <c r="H11" s="17">
        <f>'[1]A&amp;F 689-AAT'!F14</f>
        <v>85</v>
      </c>
      <c r="I11" s="17">
        <f>'[1]0-IR'!F14</f>
        <v>91</v>
      </c>
      <c r="J11" s="17">
        <f>'[1]-NIL'!F14</f>
        <v>0</v>
      </c>
      <c r="K11" s="18">
        <f>[1]Main!Y6</f>
        <v>3.93</v>
      </c>
      <c r="L11" s="19">
        <f>[1]CGPA!AV6</f>
        <v>3.9</v>
      </c>
      <c r="M11" s="20">
        <f t="shared" si="0"/>
        <v>438</v>
      </c>
    </row>
    <row r="12" spans="1:14" ht="17.100000000000001" customHeight="1">
      <c r="A12" s="14" t="str">
        <f>[1]Main!A7</f>
        <v>06/8S/M/2016</v>
      </c>
      <c r="B12" s="15" t="str">
        <f>[1]Main!B7</f>
        <v xml:space="preserve">Muhammad Umar </v>
      </c>
      <c r="C12" s="15" t="str">
        <f>[1]Main!C7</f>
        <v xml:space="preserve">Talib Gul </v>
      </c>
      <c r="D12" s="16" t="str">
        <f>[1]Main!D7</f>
        <v>2016-COM-3048</v>
      </c>
      <c r="E12" s="17">
        <f>'[1]COM 681-Leadership'!F15</f>
        <v>85</v>
      </c>
      <c r="F12" s="17">
        <f>'[1]A&amp;F 674-ASC'!F15</f>
        <v>60</v>
      </c>
      <c r="G12" s="17">
        <f>'[1]A&amp;F 675-Inves.Mgt'!F15</f>
        <v>50</v>
      </c>
      <c r="H12" s="17">
        <f>'[1]A&amp;F 689-AAT'!F15</f>
        <v>75</v>
      </c>
      <c r="I12" s="17">
        <f>'[1]0-IR'!F15</f>
        <v>86</v>
      </c>
      <c r="J12" s="17">
        <f>'[1]-NIL'!F15</f>
        <v>0</v>
      </c>
      <c r="K12" s="18">
        <f>[1]Main!Y7</f>
        <v>3.03</v>
      </c>
      <c r="L12" s="19">
        <f>[1]CGPA!AV7</f>
        <v>3.4</v>
      </c>
      <c r="M12" s="20">
        <f t="shared" si="0"/>
        <v>356</v>
      </c>
    </row>
    <row r="13" spans="1:14" ht="17.100000000000001" customHeight="1">
      <c r="A13" s="14" t="str">
        <f>[1]Main!A8</f>
        <v>07/8S/M/2016</v>
      </c>
      <c r="B13" s="15" t="str">
        <f>[1]Main!B8</f>
        <v xml:space="preserve">Zeeshan Rais </v>
      </c>
      <c r="C13" s="15" t="str">
        <f>[1]Main!C8</f>
        <v xml:space="preserve">Muhammad Rais </v>
      </c>
      <c r="D13" s="16">
        <f>[1]Main!D8</f>
        <v>0</v>
      </c>
      <c r="E13" s="17" t="str">
        <f>'[1]COM 681-Leadership'!F16</f>
        <v>Dropped</v>
      </c>
      <c r="F13" s="17" t="str">
        <f>'[1]A&amp;F 674-ASC'!F16</f>
        <v>Dropped</v>
      </c>
      <c r="G13" s="17" t="str">
        <f>'[1]A&amp;F 675-Inves.Mgt'!F16</f>
        <v>Dropped</v>
      </c>
      <c r="H13" s="17" t="str">
        <f>'[1]A&amp;F 689-AAT'!F16</f>
        <v>Dropped</v>
      </c>
      <c r="I13" s="17" t="str">
        <f>'[1]0-IR'!F16</f>
        <v>Dropped</v>
      </c>
      <c r="J13" s="17" t="str">
        <f>'[1]-NIL'!F16</f>
        <v>Dropped</v>
      </c>
      <c r="K13" s="18" t="str">
        <f>[1]Main!Y8</f>
        <v>--</v>
      </c>
      <c r="L13" s="19">
        <f>[1]CGPA!AV8</f>
        <v>0</v>
      </c>
      <c r="M13" s="20" t="e">
        <f t="shared" si="0"/>
        <v>#VALUE!</v>
      </c>
    </row>
    <row r="14" spans="1:14" ht="17.100000000000001" customHeight="1">
      <c r="A14" s="14" t="str">
        <f>[1]Main!A9</f>
        <v>08/8S/M/2016</v>
      </c>
      <c r="B14" s="15" t="str">
        <f>[1]Main!B9</f>
        <v xml:space="preserve">Sohail Aziz </v>
      </c>
      <c r="C14" s="15" t="str">
        <f>[1]Main!C9</f>
        <v xml:space="preserve">Aziz Muhammad </v>
      </c>
      <c r="D14" s="16" t="str">
        <f>[1]Main!D9</f>
        <v>2016-COM-2998</v>
      </c>
      <c r="E14" s="17">
        <f>'[1]COM 681-Leadership'!F17</f>
        <v>85</v>
      </c>
      <c r="F14" s="17">
        <f>'[1]A&amp;F 674-ASC'!F17</f>
        <v>92</v>
      </c>
      <c r="G14" s="17">
        <f>'[1]A&amp;F 675-Inves.Mgt'!F17</f>
        <v>91</v>
      </c>
      <c r="H14" s="17">
        <f>'[1]A&amp;F 689-AAT'!F17</f>
        <v>80</v>
      </c>
      <c r="I14" s="17">
        <f>'[1]0-IR'!F17</f>
        <v>85</v>
      </c>
      <c r="J14" s="17">
        <f>'[1]-NIL'!F17</f>
        <v>0</v>
      </c>
      <c r="K14" s="18">
        <f>[1]Main!Y9</f>
        <v>3.92</v>
      </c>
      <c r="L14" s="19">
        <f>[1]CGPA!AV9</f>
        <v>3.42</v>
      </c>
      <c r="M14" s="20">
        <f t="shared" si="0"/>
        <v>433</v>
      </c>
    </row>
    <row r="15" spans="1:14" ht="17.100000000000001" customHeight="1">
      <c r="A15" s="14" t="str">
        <f>[1]Main!A10</f>
        <v>09/8S/M/2016</v>
      </c>
      <c r="B15" s="15" t="str">
        <f>[1]Main!B10</f>
        <v>Muhammad Daiam</v>
      </c>
      <c r="C15" s="15" t="str">
        <f>[1]Main!C10</f>
        <v>Hafeez Hussain</v>
      </c>
      <c r="D15" s="16" t="str">
        <f>[1]Main!D10</f>
        <v>2016-COM-2999</v>
      </c>
      <c r="E15" s="17" t="str">
        <f>'[1]COM 681-Leadership'!F18</f>
        <v>Dropped</v>
      </c>
      <c r="F15" s="17" t="str">
        <f>'[1]A&amp;F 674-ASC'!F18</f>
        <v>Dropped</v>
      </c>
      <c r="G15" s="17" t="str">
        <f>'[1]A&amp;F 675-Inves.Mgt'!F18</f>
        <v>Dropped</v>
      </c>
      <c r="H15" s="17" t="str">
        <f>'[1]A&amp;F 689-AAT'!F18</f>
        <v>Dropped</v>
      </c>
      <c r="I15" s="17" t="str">
        <f>'[1]0-IR'!F18</f>
        <v>Dropped</v>
      </c>
      <c r="J15" s="17" t="str">
        <f>'[1]-NIL'!F18</f>
        <v>Dropped</v>
      </c>
      <c r="K15" s="18" t="str">
        <f>[1]Main!Y10</f>
        <v>--</v>
      </c>
      <c r="L15" s="19">
        <f>[1]CGPA!AV10</f>
        <v>0.55000000000000004</v>
      </c>
      <c r="M15" s="20" t="e">
        <f t="shared" si="0"/>
        <v>#VALUE!</v>
      </c>
    </row>
    <row r="16" spans="1:14" ht="17.100000000000001" customHeight="1">
      <c r="A16" s="14" t="str">
        <f>[1]Main!A11</f>
        <v>10/8S/M/2016</v>
      </c>
      <c r="B16" s="15" t="str">
        <f>[1]Main!B11</f>
        <v xml:space="preserve">Sikandar </v>
      </c>
      <c r="C16" s="15" t="str">
        <f>[1]Main!C11</f>
        <v xml:space="preserve">Afrasiyab </v>
      </c>
      <c r="D16" s="16" t="str">
        <f>[1]Main!D11</f>
        <v>2016-COM-3037</v>
      </c>
      <c r="E16" s="17">
        <f>'[1]COM 681-Leadership'!F19</f>
        <v>85</v>
      </c>
      <c r="F16" s="17">
        <f>'[1]A&amp;F 674-ASC'!F19</f>
        <v>68</v>
      </c>
      <c r="G16" s="17">
        <f>'[1]A&amp;F 675-Inves.Mgt'!F19</f>
        <v>72</v>
      </c>
      <c r="H16" s="17">
        <f>'[1]A&amp;F 689-AAT'!F19</f>
        <v>76</v>
      </c>
      <c r="I16" s="17">
        <f>'[1]0-IR'!F19</f>
        <v>81</v>
      </c>
      <c r="J16" s="17">
        <f>'[1]-NIL'!F19</f>
        <v>0</v>
      </c>
      <c r="K16" s="18">
        <f>[1]Main!Y11</f>
        <v>3.35</v>
      </c>
      <c r="L16" s="19">
        <f>[1]CGPA!AV11</f>
        <v>3.5</v>
      </c>
      <c r="M16" s="20">
        <f t="shared" si="0"/>
        <v>382</v>
      </c>
    </row>
    <row r="17" spans="1:16" ht="17.100000000000001" customHeight="1">
      <c r="A17" s="14" t="str">
        <f>[1]Main!A12</f>
        <v>11/8S/M/2016</v>
      </c>
      <c r="B17" s="15" t="str">
        <f>[1]Main!B12</f>
        <v xml:space="preserve">Musawer Kamal </v>
      </c>
      <c r="C17" s="15" t="str">
        <f>[1]Main!C12</f>
        <v>Muhammad Younas Khan</v>
      </c>
      <c r="D17" s="16">
        <f>[1]Main!D12</f>
        <v>0</v>
      </c>
      <c r="E17" s="17">
        <f>'[1]COM 681-Leadership'!F20</f>
        <v>88</v>
      </c>
      <c r="F17" s="17">
        <f>'[1]A&amp;F 674-ASC'!F20</f>
        <v>61</v>
      </c>
      <c r="G17" s="17">
        <f>'[1]A&amp;F 675-Inves.Mgt'!F20</f>
        <v>75</v>
      </c>
      <c r="H17" s="17">
        <f>'[1]A&amp;F 689-AAT'!F20</f>
        <v>80</v>
      </c>
      <c r="I17" s="17">
        <f>'[1]0-IR'!F20</f>
        <v>80</v>
      </c>
      <c r="J17" s="17">
        <f>'[1]-NIL'!F20</f>
        <v>0</v>
      </c>
      <c r="K17" s="18">
        <f>[1]Main!Y12</f>
        <v>3.3</v>
      </c>
      <c r="L17" s="19">
        <f>[1]CGPA!AV12</f>
        <v>2.91</v>
      </c>
      <c r="M17" s="20">
        <f t="shared" si="0"/>
        <v>384</v>
      </c>
    </row>
    <row r="18" spans="1:16" ht="17.100000000000001" customHeight="1">
      <c r="A18" s="14" t="str">
        <f>[1]Main!A13</f>
        <v>12/8S/M/2016</v>
      </c>
      <c r="B18" s="15" t="str">
        <f>[1]Main!B13</f>
        <v xml:space="preserve">Muhammad Shabbir </v>
      </c>
      <c r="C18" s="15" t="str">
        <f>[1]Main!C13</f>
        <v xml:space="preserve">Muhammad Bashir </v>
      </c>
      <c r="D18" s="16" t="str">
        <f>[1]Main!D13</f>
        <v>2016-COM-3000</v>
      </c>
      <c r="E18" s="17">
        <f>'[1]COM 681-Leadership'!F21</f>
        <v>88</v>
      </c>
      <c r="F18" s="17">
        <f>'[1]A&amp;F 674-ASC'!F21</f>
        <v>72</v>
      </c>
      <c r="G18" s="17">
        <f>'[1]A&amp;F 675-Inves.Mgt'!F21</f>
        <v>72</v>
      </c>
      <c r="H18" s="17">
        <f>'[1]A&amp;F 689-AAT'!F21</f>
        <v>85</v>
      </c>
      <c r="I18" s="17">
        <f>'[1]0-IR'!F21</f>
        <v>96</v>
      </c>
      <c r="J18" s="17">
        <f>'[1]-NIL'!F21</f>
        <v>0</v>
      </c>
      <c r="K18" s="18">
        <f>[1]Main!Y13</f>
        <v>3.67</v>
      </c>
      <c r="L18" s="19">
        <f>[1]CGPA!AV13</f>
        <v>3.62</v>
      </c>
      <c r="M18" s="20">
        <f t="shared" si="0"/>
        <v>413</v>
      </c>
      <c r="N18" s="21"/>
      <c r="O18" s="21"/>
      <c r="P18" s="21"/>
    </row>
    <row r="19" spans="1:16" ht="17.100000000000001" customHeight="1">
      <c r="A19" s="14" t="str">
        <f>[1]Main!A14</f>
        <v>13/8S/M/2016</v>
      </c>
      <c r="B19" s="15" t="str">
        <f>[1]Main!B14</f>
        <v>Muhammad Shoaib</v>
      </c>
      <c r="C19" s="15" t="str">
        <f>[1]Main!C14</f>
        <v>Noor Qabil Khan</v>
      </c>
      <c r="D19" s="16" t="str">
        <f>[1]Main!D14</f>
        <v>2016-COM-3000</v>
      </c>
      <c r="E19" s="17">
        <f>'[1]COM 681-Leadership'!F22</f>
        <v>85</v>
      </c>
      <c r="F19" s="17">
        <f>'[1]A&amp;F 674-ASC'!F22</f>
        <v>73</v>
      </c>
      <c r="G19" s="17">
        <f>'[1]A&amp;F 675-Inves.Mgt'!F22</f>
        <v>65</v>
      </c>
      <c r="H19" s="17">
        <f>'[1]A&amp;F 689-AAT'!F22</f>
        <v>72</v>
      </c>
      <c r="I19" s="17">
        <f>'[1]0-IR'!F22</f>
        <v>90</v>
      </c>
      <c r="J19" s="17">
        <f>'[1]-NIL'!F22</f>
        <v>0</v>
      </c>
      <c r="K19" s="18">
        <f>[1]Main!Y14</f>
        <v>3.42</v>
      </c>
      <c r="L19" s="19">
        <f>[1]CGPA!AV14</f>
        <v>2.71</v>
      </c>
      <c r="M19" s="20">
        <f t="shared" si="0"/>
        <v>385</v>
      </c>
    </row>
    <row r="20" spans="1:16" ht="17.100000000000001" customHeight="1">
      <c r="A20" s="14" t="str">
        <f>[1]Main!A15</f>
        <v>14/8S/M/2016</v>
      </c>
      <c r="B20" s="15" t="str">
        <f>[1]Main!B15</f>
        <v>Sidra Ayub</v>
      </c>
      <c r="C20" s="15" t="str">
        <f>[1]Main!C15</f>
        <v>Muhammad Ayub Khan</v>
      </c>
      <c r="D20" s="16" t="str">
        <f>[1]Main!D15</f>
        <v>2016-COM-3001</v>
      </c>
      <c r="E20" s="17">
        <f>'[1]COM 681-Leadership'!F23</f>
        <v>85</v>
      </c>
      <c r="F20" s="17">
        <f>'[1]A&amp;F 674-ASC'!F23</f>
        <v>90</v>
      </c>
      <c r="G20" s="17">
        <f>'[1]A&amp;F 675-Inves.Mgt'!F23</f>
        <v>90</v>
      </c>
      <c r="H20" s="17">
        <f>'[1]A&amp;F 689-AAT'!F23</f>
        <v>85</v>
      </c>
      <c r="I20" s="17">
        <f>'[1]0-IR'!F23</f>
        <v>87</v>
      </c>
      <c r="J20" s="17">
        <f>'[1]-NIL'!F23</f>
        <v>0</v>
      </c>
      <c r="K20" s="18">
        <f>[1]Main!Y15</f>
        <v>4</v>
      </c>
      <c r="L20" s="19">
        <f>[1]CGPA!AV15</f>
        <v>3.02</v>
      </c>
      <c r="M20" s="20">
        <f t="shared" si="0"/>
        <v>437</v>
      </c>
    </row>
    <row r="21" spans="1:16" ht="17.100000000000001" customHeight="1">
      <c r="A21" s="14" t="str">
        <f>[1]Main!A16</f>
        <v>15/8S/M/2016</v>
      </c>
      <c r="B21" s="15" t="str">
        <f>[1]Main!B16</f>
        <v>Wasi Ullah</v>
      </c>
      <c r="C21" s="15" t="str">
        <f>[1]Main!C16</f>
        <v>Riayat Ullah</v>
      </c>
      <c r="D21" s="16" t="str">
        <f>[1]Main!D16</f>
        <v>2016-COM-3002</v>
      </c>
      <c r="E21" s="17">
        <f>'[1]COM 681-Leadership'!F24</f>
        <v>80</v>
      </c>
      <c r="F21" s="17">
        <f>'[1]A&amp;F 674-ASC'!F24</f>
        <v>72</v>
      </c>
      <c r="G21" s="17">
        <f>'[1]A&amp;F 675-Inves.Mgt'!F24</f>
        <v>62</v>
      </c>
      <c r="H21" s="17">
        <f>'[1]A&amp;F 689-AAT'!F24</f>
        <v>60</v>
      </c>
      <c r="I21" s="17">
        <f>'[1]0-IR'!F24</f>
        <v>87</v>
      </c>
      <c r="J21" s="17">
        <f>'[1]-NIL'!F24</f>
        <v>0</v>
      </c>
      <c r="K21" s="18">
        <f>[1]Main!Y16</f>
        <v>3.12</v>
      </c>
      <c r="L21" s="19">
        <f>[1]CGPA!AV16</f>
        <v>2.68</v>
      </c>
      <c r="M21" s="20">
        <f t="shared" si="0"/>
        <v>361</v>
      </c>
      <c r="N21" s="21"/>
      <c r="O21" s="21"/>
      <c r="P21" s="21"/>
    </row>
    <row r="22" spans="1:16" ht="17.100000000000001" customHeight="1">
      <c r="A22" s="14" t="str">
        <f>[1]Main!A17</f>
        <v>16/8S/M/2016</v>
      </c>
      <c r="B22" s="15" t="str">
        <f>[1]Main!B17</f>
        <v>Urooj Saleem</v>
      </c>
      <c r="C22" s="15" t="str">
        <f>[1]Main!C17</f>
        <v>Kamran Saleem</v>
      </c>
      <c r="D22" s="16" t="str">
        <f>[1]Main!D17</f>
        <v>2016-COM-3003</v>
      </c>
      <c r="E22" s="17">
        <f>'[1]COM 681-Leadership'!F25</f>
        <v>0</v>
      </c>
      <c r="F22" s="17">
        <f>'[1]A&amp;F 674-ASC'!F25</f>
        <v>0</v>
      </c>
      <c r="G22" s="17">
        <f>'[1]A&amp;F 675-Inves.Mgt'!F25</f>
        <v>0</v>
      </c>
      <c r="H22" s="17">
        <f>'[1]A&amp;F 689-AAT'!F25</f>
        <v>0</v>
      </c>
      <c r="I22" s="17">
        <f>'[1]0-IR'!F25</f>
        <v>0</v>
      </c>
      <c r="J22" s="17">
        <f>'[1]-NIL'!F25</f>
        <v>0</v>
      </c>
      <c r="K22" s="18">
        <f>[1]Main!Y17</f>
        <v>0</v>
      </c>
      <c r="L22" s="19">
        <f>[1]CGPA!AV17</f>
        <v>2.63</v>
      </c>
      <c r="M22" s="20">
        <f t="shared" si="0"/>
        <v>0</v>
      </c>
    </row>
    <row r="23" spans="1:16" ht="17.100000000000001" customHeight="1">
      <c r="A23" s="14" t="str">
        <f>[1]Main!A18</f>
        <v>17/8S/M/2016</v>
      </c>
      <c r="B23" s="15" t="str">
        <f>[1]Main!B18</f>
        <v>Ijaz Ali Shah</v>
      </c>
      <c r="C23" s="15" t="str">
        <f>[1]Main!C18</f>
        <v>Sabz Ali Shah</v>
      </c>
      <c r="D23" s="16" t="str">
        <f>[1]Main!D18</f>
        <v>2016-COM-3021</v>
      </c>
      <c r="E23" s="17">
        <f>'[1]COM 681-Leadership'!F26</f>
        <v>90</v>
      </c>
      <c r="F23" s="17">
        <f>'[1]A&amp;F 674-ASC'!F26</f>
        <v>85</v>
      </c>
      <c r="G23" s="17">
        <f>'[1]A&amp;F 675-Inves.Mgt'!F26</f>
        <v>77</v>
      </c>
      <c r="H23" s="17">
        <f>'[1]A&amp;F 689-AAT'!F26</f>
        <v>80</v>
      </c>
      <c r="I23" s="17">
        <f>'[1]0-IR'!F26</f>
        <v>96</v>
      </c>
      <c r="J23" s="17">
        <f>'[1]-NIL'!F26</f>
        <v>0</v>
      </c>
      <c r="K23" s="18">
        <f>[1]Main!Y18</f>
        <v>3.8</v>
      </c>
      <c r="L23" s="19">
        <f>[1]CGPA!AV18</f>
        <v>3.61</v>
      </c>
      <c r="M23" s="20">
        <f t="shared" si="0"/>
        <v>428</v>
      </c>
    </row>
    <row r="24" spans="1:16" ht="17.100000000000001" customHeight="1">
      <c r="A24" s="14" t="str">
        <f>[1]Main!A19</f>
        <v>18/8S/M/2016</v>
      </c>
      <c r="B24" s="15" t="str">
        <f>[1]Main!B19</f>
        <v>Syed Tariq Rahim</v>
      </c>
      <c r="C24" s="15" t="str">
        <f>[1]Main!C19</f>
        <v>Abdur Rahin Khan</v>
      </c>
      <c r="D24" s="16" t="str">
        <f>[1]Main!D19</f>
        <v>2016-COM-3004</v>
      </c>
      <c r="E24" s="17" t="str">
        <f>'[1]COM 681-Leadership'!F27</f>
        <v>Dropped</v>
      </c>
      <c r="F24" s="17" t="str">
        <f>'[1]A&amp;F 674-ASC'!F27</f>
        <v>Dropped</v>
      </c>
      <c r="G24" s="17" t="str">
        <f>'[1]A&amp;F 675-Inves.Mgt'!F27</f>
        <v>Dropped</v>
      </c>
      <c r="H24" s="17" t="str">
        <f>'[1]A&amp;F 689-AAT'!F27</f>
        <v>Dropped</v>
      </c>
      <c r="I24" s="17" t="str">
        <f>'[1]0-IR'!F27</f>
        <v>Dropped</v>
      </c>
      <c r="J24" s="17" t="str">
        <f>'[1]-NIL'!F27</f>
        <v>Dropped</v>
      </c>
      <c r="K24" s="18" t="str">
        <f>[1]Main!Y19</f>
        <v>--</v>
      </c>
      <c r="L24" s="19">
        <f>[1]CGPA!AV19</f>
        <v>0.37</v>
      </c>
      <c r="M24" s="20" t="e">
        <f t="shared" si="0"/>
        <v>#VALUE!</v>
      </c>
    </row>
    <row r="25" spans="1:16" ht="17.100000000000001" customHeight="1">
      <c r="A25" s="14" t="str">
        <f>[1]Main!A20</f>
        <v>19/8S/M/2016</v>
      </c>
      <c r="B25" s="15" t="str">
        <f>[1]Main!B20</f>
        <v>Irfan Ali</v>
      </c>
      <c r="C25" s="15" t="str">
        <f>[1]Main!C20</f>
        <v>Sardar Ali Khan</v>
      </c>
      <c r="D25" s="16" t="str">
        <f>[1]Main!D20</f>
        <v>2016-COM-3005</v>
      </c>
      <c r="E25" s="17">
        <f>'[1]COM 681-Leadership'!F28</f>
        <v>87</v>
      </c>
      <c r="F25" s="17">
        <f>'[1]A&amp;F 674-ASC'!F28</f>
        <v>65</v>
      </c>
      <c r="G25" s="17">
        <f>'[1]A&amp;F 675-Inves.Mgt'!F28</f>
        <v>68</v>
      </c>
      <c r="H25" s="17">
        <f>'[1]A&amp;F 689-AAT'!F28</f>
        <v>68</v>
      </c>
      <c r="I25" s="17">
        <f>'[1]0-IR'!F28</f>
        <v>80</v>
      </c>
      <c r="J25" s="17">
        <f>'[1]-NIL'!F28</f>
        <v>0</v>
      </c>
      <c r="K25" s="18">
        <f>[1]Main!Y20</f>
        <v>3.1</v>
      </c>
      <c r="L25" s="19">
        <f>[1]CGPA!AV20</f>
        <v>3.01</v>
      </c>
      <c r="M25" s="20">
        <f t="shared" si="0"/>
        <v>368</v>
      </c>
      <c r="N25" s="21"/>
      <c r="O25" s="21"/>
    </row>
    <row r="26" spans="1:16" ht="17.100000000000001" customHeight="1">
      <c r="A26" s="14" t="str">
        <f>[1]Main!A21</f>
        <v>20/8S/M/2016</v>
      </c>
      <c r="B26" s="15" t="str">
        <f>[1]Main!B21</f>
        <v>Izaz Ahmad</v>
      </c>
      <c r="C26" s="15" t="str">
        <f>[1]Main!C21</f>
        <v>Saleem Khan</v>
      </c>
      <c r="D26" s="16">
        <f>[1]Main!D21</f>
        <v>0</v>
      </c>
      <c r="E26" s="17" t="str">
        <f>'[1]COM 681-Leadership'!F29</f>
        <v>Dropped</v>
      </c>
      <c r="F26" s="17" t="str">
        <f>'[1]A&amp;F 674-ASC'!F29</f>
        <v>Dropped</v>
      </c>
      <c r="G26" s="17" t="str">
        <f>'[1]A&amp;F 675-Inves.Mgt'!F29</f>
        <v>Dropped</v>
      </c>
      <c r="H26" s="17" t="str">
        <f>'[1]A&amp;F 689-AAT'!F29</f>
        <v>Dropped</v>
      </c>
      <c r="I26" s="17" t="str">
        <f>'[1]0-IR'!F29</f>
        <v>Dropped</v>
      </c>
      <c r="J26" s="17" t="str">
        <f>'[1]-NIL'!F29</f>
        <v>Dropped</v>
      </c>
      <c r="K26" s="18" t="str">
        <f>[1]Main!Y21</f>
        <v>--</v>
      </c>
      <c r="L26" s="19">
        <f>[1]CGPA!AV21</f>
        <v>0.05</v>
      </c>
      <c r="M26" s="20" t="e">
        <f t="shared" si="0"/>
        <v>#VALUE!</v>
      </c>
    </row>
    <row r="27" spans="1:16" ht="17.100000000000001" customHeight="1">
      <c r="A27" s="14" t="str">
        <f>[1]Main!A22</f>
        <v>21/8S/M/2016</v>
      </c>
      <c r="B27" s="15" t="str">
        <f>[1]Main!B22</f>
        <v>Hamza Sharafat</v>
      </c>
      <c r="C27" s="15" t="str">
        <f>[1]Main!C22</f>
        <v>Sharafat Ullah</v>
      </c>
      <c r="D27" s="16">
        <f>[1]Main!D22</f>
        <v>0</v>
      </c>
      <c r="E27" s="17"/>
      <c r="F27" s="17"/>
      <c r="G27" s="17"/>
      <c r="H27" s="17"/>
      <c r="I27" s="17"/>
      <c r="J27" s="17"/>
      <c r="K27" s="18"/>
      <c r="L27" s="19" t="s">
        <v>14</v>
      </c>
      <c r="M27" s="20">
        <f t="shared" si="0"/>
        <v>0</v>
      </c>
      <c r="N27" s="2" t="s">
        <v>15</v>
      </c>
    </row>
    <row r="28" spans="1:16" ht="17.100000000000001" customHeight="1">
      <c r="A28" s="14" t="str">
        <f>[1]Main!A23</f>
        <v>22/8S/M/2016</v>
      </c>
      <c r="B28" s="15" t="str">
        <f>[1]Main!B23</f>
        <v>Iqra Jabeen Khan</v>
      </c>
      <c r="C28" s="15" t="str">
        <f>[1]Main!C23</f>
        <v>Ajmal Khan</v>
      </c>
      <c r="D28" s="16" t="str">
        <f>[1]Main!D23</f>
        <v>2016-COM-3006</v>
      </c>
      <c r="E28" s="17">
        <f>'[1]COM 681-Leadership'!F31</f>
        <v>86</v>
      </c>
      <c r="F28" s="17">
        <f>'[1]A&amp;F 674-ASC'!F31</f>
        <v>92</v>
      </c>
      <c r="G28" s="17">
        <f>'[1]A&amp;F 675-Inves.Mgt'!F31</f>
        <v>92</v>
      </c>
      <c r="H28" s="17">
        <f>'[1]A&amp;F 689-AAT'!F31</f>
        <v>92</v>
      </c>
      <c r="I28" s="17">
        <f>'[1]0-IR'!F31</f>
        <v>92</v>
      </c>
      <c r="J28" s="17">
        <f>'[1]-NIL'!F31</f>
        <v>0</v>
      </c>
      <c r="K28" s="18">
        <f>[1]Main!Y23</f>
        <v>4</v>
      </c>
      <c r="L28" s="19">
        <f>[1]CGPA!AV23</f>
        <v>3.42</v>
      </c>
      <c r="M28" s="20">
        <f t="shared" si="0"/>
        <v>454</v>
      </c>
    </row>
    <row r="29" spans="1:16" ht="17.100000000000001" customHeight="1">
      <c r="A29" s="14" t="str">
        <f>[1]Main!A24</f>
        <v>23/8S/M/2016</v>
      </c>
      <c r="B29" s="15" t="str">
        <f>[1]Main!B24</f>
        <v>Abdul Haseeb</v>
      </c>
      <c r="C29" s="15" t="str">
        <f>[1]Main!C24</f>
        <v>Abdul Shakoor</v>
      </c>
      <c r="D29" s="16">
        <f>[1]Main!D24</f>
        <v>0</v>
      </c>
      <c r="E29" s="17"/>
      <c r="F29" s="17"/>
      <c r="G29" s="17"/>
      <c r="H29" s="17"/>
      <c r="I29" s="17"/>
      <c r="J29" s="17"/>
      <c r="K29" s="18"/>
      <c r="L29" s="19" t="s">
        <v>16</v>
      </c>
      <c r="M29" s="20">
        <f t="shared" si="0"/>
        <v>0</v>
      </c>
      <c r="N29" s="2" t="s">
        <v>15</v>
      </c>
    </row>
    <row r="30" spans="1:16" ht="17.100000000000001" customHeight="1">
      <c r="A30" s="14" t="str">
        <f>[1]Main!A25</f>
        <v>24/8S/M/2016</v>
      </c>
      <c r="B30" s="15" t="str">
        <f>[1]Main!B25</f>
        <v>Hussain Ahmad</v>
      </c>
      <c r="C30" s="15" t="str">
        <f>[1]Main!C25</f>
        <v>Subhan Ullah</v>
      </c>
      <c r="D30" s="16" t="str">
        <f>[1]Main!D25</f>
        <v>2016-COM-3007</v>
      </c>
      <c r="E30" s="17">
        <f>'[1]COM 681-Leadership'!F33</f>
        <v>85</v>
      </c>
      <c r="F30" s="17">
        <f>'[1]A&amp;F 674-ASC'!F33</f>
        <v>77</v>
      </c>
      <c r="G30" s="17">
        <f>'[1]A&amp;F 675-Inves.Mgt'!F33</f>
        <v>68</v>
      </c>
      <c r="H30" s="17">
        <f>'[1]A&amp;F 689-AAT'!F33</f>
        <v>72</v>
      </c>
      <c r="I30" s="17">
        <f>'[1]0-IR'!F33</f>
        <v>73</v>
      </c>
      <c r="J30" s="17">
        <f>'[1]-NIL'!F33</f>
        <v>0</v>
      </c>
      <c r="K30" s="18">
        <f>[1]Main!Y25</f>
        <v>3.18</v>
      </c>
      <c r="L30" s="19">
        <f>[1]CGPA!AV25</f>
        <v>3.33</v>
      </c>
      <c r="M30" s="20">
        <f t="shared" si="0"/>
        <v>375</v>
      </c>
    </row>
    <row r="31" spans="1:16" ht="17.100000000000001" customHeight="1">
      <c r="A31" s="14" t="str">
        <f>[1]Main!A26</f>
        <v>25/8S/M/2016</v>
      </c>
      <c r="B31" s="15" t="str">
        <f>[1]Main!B26</f>
        <v>Rahat Ali</v>
      </c>
      <c r="C31" s="15" t="str">
        <f>[1]Main!C26</f>
        <v>Abdul Haq</v>
      </c>
      <c r="D31" s="16" t="str">
        <f>[1]Main!D26</f>
        <v>2016-COM-3008</v>
      </c>
      <c r="E31" s="17" t="str">
        <f>'[1]COM 681-Leadership'!F34</f>
        <v>Cancelled</v>
      </c>
      <c r="F31" s="17" t="str">
        <f>'[1]A&amp;F 674-ASC'!F34</f>
        <v>Cancelled</v>
      </c>
      <c r="G31" s="17" t="str">
        <f>'[1]A&amp;F 675-Inves.Mgt'!F34</f>
        <v>Cancelled</v>
      </c>
      <c r="H31" s="17" t="str">
        <f>'[1]A&amp;F 689-AAT'!F34</f>
        <v>Cancelled</v>
      </c>
      <c r="I31" s="17" t="str">
        <f>'[1]0-IR'!F34</f>
        <v>Cancelled</v>
      </c>
      <c r="J31" s="17" t="str">
        <f>'[1]-NIL'!F34</f>
        <v>Cancelled</v>
      </c>
      <c r="K31" s="18" t="str">
        <f>[1]Main!Y26</f>
        <v>--</v>
      </c>
      <c r="L31" s="19">
        <f>[1]CGPA!AV26</f>
        <v>0.35</v>
      </c>
      <c r="M31" s="20" t="e">
        <f t="shared" si="0"/>
        <v>#VALUE!</v>
      </c>
    </row>
    <row r="32" spans="1:16" ht="17.100000000000001" customHeight="1">
      <c r="A32" s="14" t="str">
        <f>[1]Main!A27</f>
        <v>26/8S/M/2016</v>
      </c>
      <c r="B32" s="15" t="str">
        <f>[1]Main!B27</f>
        <v>Muhammad Husnain</v>
      </c>
      <c r="C32" s="15" t="str">
        <f>[1]Main!C27</f>
        <v>Abdul Qudoos</v>
      </c>
      <c r="D32" s="16" t="str">
        <f>[1]Main!D27</f>
        <v>2016-COM-3009</v>
      </c>
      <c r="E32" s="17">
        <f>'[1]COM 681-Leadership'!F35</f>
        <v>80</v>
      </c>
      <c r="F32" s="17">
        <f>'[1]A&amp;F 674-ASC'!F35</f>
        <v>65</v>
      </c>
      <c r="G32" s="17">
        <f>'[1]A&amp;F 675-Inves.Mgt'!F35</f>
        <v>50</v>
      </c>
      <c r="H32" s="17">
        <f>'[1]A&amp;F 689-AAT'!F35</f>
        <v>69</v>
      </c>
      <c r="I32" s="17">
        <f>'[1]0-IR'!F35</f>
        <v>72</v>
      </c>
      <c r="J32" s="17">
        <f>'[1]-NIL'!F35</f>
        <v>0</v>
      </c>
      <c r="K32" s="18">
        <f>[1]Main!Y27</f>
        <v>2.6</v>
      </c>
      <c r="L32" s="19">
        <f>[1]CGPA!AV27</f>
        <v>2.63</v>
      </c>
      <c r="M32" s="20">
        <f t="shared" si="0"/>
        <v>336</v>
      </c>
    </row>
    <row r="33" spans="1:16" ht="17.100000000000001" customHeight="1">
      <c r="A33" s="14" t="str">
        <f>[1]Main!A28</f>
        <v>27/8S/M/2016</v>
      </c>
      <c r="B33" s="15" t="str">
        <f>[1]Main!B28</f>
        <v>Murtaza Ahmed</v>
      </c>
      <c r="C33" s="15" t="str">
        <f>[1]Main!C28</f>
        <v>Marghoob Ahmed</v>
      </c>
      <c r="D33" s="16" t="str">
        <f>[1]Main!D28</f>
        <v>2016-COM-3010</v>
      </c>
      <c r="E33" s="17">
        <f>'[1]COM 681-Leadership'!F36</f>
        <v>85</v>
      </c>
      <c r="F33" s="17">
        <f>'[1]A&amp;F 674-ASC'!F36</f>
        <v>92</v>
      </c>
      <c r="G33" s="17">
        <f>'[1]A&amp;F 675-Inves.Mgt'!F36</f>
        <v>92</v>
      </c>
      <c r="H33" s="17">
        <f>'[1]A&amp;F 689-AAT'!F36</f>
        <v>86</v>
      </c>
      <c r="I33" s="17">
        <f>'[1]0-IR'!F36</f>
        <v>92</v>
      </c>
      <c r="J33" s="17">
        <f>'[1]-NIL'!F36</f>
        <v>0</v>
      </c>
      <c r="K33" s="18">
        <f>[1]Main!Y28</f>
        <v>4</v>
      </c>
      <c r="L33" s="19">
        <f>[1]CGPA!AV28</f>
        <v>3.02</v>
      </c>
      <c r="M33" s="20">
        <f t="shared" si="0"/>
        <v>447</v>
      </c>
    </row>
    <row r="34" spans="1:16" ht="17.100000000000001" customHeight="1">
      <c r="A34" s="14" t="str">
        <f>[1]Main!A29</f>
        <v>28/8S/M/2016</v>
      </c>
      <c r="B34" s="15" t="str">
        <f>[1]Main!B29</f>
        <v>Jafar Ali</v>
      </c>
      <c r="C34" s="15" t="str">
        <f>[1]Main!C29</f>
        <v>Abdul Qadir</v>
      </c>
      <c r="D34" s="16">
        <f>[1]Main!D29</f>
        <v>0</v>
      </c>
      <c r="E34" s="17" t="str">
        <f>'[1]COM 681-Leadership'!F37</f>
        <v>Dropped</v>
      </c>
      <c r="F34" s="17" t="str">
        <f>'[1]A&amp;F 674-ASC'!F37</f>
        <v>Dropped</v>
      </c>
      <c r="G34" s="17" t="str">
        <f>'[1]A&amp;F 675-Inves.Mgt'!F37</f>
        <v>Dropped</v>
      </c>
      <c r="H34" s="17" t="str">
        <f>'[1]A&amp;F 689-AAT'!F37</f>
        <v>Dropped</v>
      </c>
      <c r="I34" s="17" t="str">
        <f>'[1]0-IR'!F37</f>
        <v>Dropped</v>
      </c>
      <c r="J34" s="17" t="str">
        <f>'[1]-NIL'!F37</f>
        <v>Dropped</v>
      </c>
      <c r="K34" s="18" t="str">
        <f>[1]Main!Y29</f>
        <v>--</v>
      </c>
      <c r="L34" s="19">
        <f>[1]CGPA!AV29</f>
        <v>0.55000000000000004</v>
      </c>
      <c r="M34" s="20" t="e">
        <f t="shared" si="0"/>
        <v>#VALUE!</v>
      </c>
    </row>
    <row r="35" spans="1:16" ht="17.100000000000001" customHeight="1">
      <c r="A35" s="14" t="str">
        <f>[1]Main!A30</f>
        <v>29/8S/M/2016</v>
      </c>
      <c r="B35" s="15" t="str">
        <f>[1]Main!B30</f>
        <v>Syed Jafar Shah</v>
      </c>
      <c r="C35" s="15" t="str">
        <f>[1]Main!C30</f>
        <v>Syed Mir Ahmad Shah</v>
      </c>
      <c r="D35" s="16">
        <f>[1]Main!D30</f>
        <v>0</v>
      </c>
      <c r="E35" s="17">
        <f>'[1]COM 681-Leadership'!F38</f>
        <v>85</v>
      </c>
      <c r="F35" s="17">
        <f>'[1]A&amp;F 674-ASC'!F38</f>
        <v>75</v>
      </c>
      <c r="G35" s="17">
        <f>'[1]A&amp;F 675-Inves.Mgt'!F38</f>
        <v>72</v>
      </c>
      <c r="H35" s="17">
        <f>'[1]A&amp;F 689-AAT'!F38</f>
        <v>68</v>
      </c>
      <c r="I35" s="17">
        <f>'[1]0-IR'!F38</f>
        <v>85</v>
      </c>
      <c r="J35" s="17">
        <f>'[1]-NIL'!F38</f>
        <v>0</v>
      </c>
      <c r="K35" s="18">
        <f>[1]Main!Y30</f>
        <v>3.47</v>
      </c>
      <c r="L35" s="19">
        <f>[1]CGPA!AV30</f>
        <v>2.81</v>
      </c>
      <c r="M35" s="20">
        <f t="shared" si="0"/>
        <v>385</v>
      </c>
    </row>
    <row r="36" spans="1:16" ht="17.100000000000001" customHeight="1">
      <c r="A36" s="14" t="str">
        <f>[1]Main!A31</f>
        <v>30/8S/M/2016</v>
      </c>
      <c r="B36" s="15" t="str">
        <f>[1]Main!B31</f>
        <v xml:space="preserve">Fatima Wajid </v>
      </c>
      <c r="C36" s="15" t="str">
        <f>[1]Main!C31</f>
        <v>Wajid Khan</v>
      </c>
      <c r="D36" s="16">
        <f>[1]Main!D31</f>
        <v>0</v>
      </c>
      <c r="E36" s="17" t="str">
        <f>'[1]COM 681-Leadership'!F39</f>
        <v>Dropped</v>
      </c>
      <c r="F36" s="17" t="str">
        <f>'[1]A&amp;F 674-ASC'!F39</f>
        <v>Dropped</v>
      </c>
      <c r="G36" s="17" t="str">
        <f>'[1]A&amp;F 675-Inves.Mgt'!F39</f>
        <v>Dropped</v>
      </c>
      <c r="H36" s="17" t="str">
        <f>'[1]A&amp;F 689-AAT'!F39</f>
        <v>Dropped</v>
      </c>
      <c r="I36" s="17" t="str">
        <f>'[1]0-IR'!F39</f>
        <v>Dropped</v>
      </c>
      <c r="J36" s="17" t="str">
        <f>'[1]-NIL'!F39</f>
        <v>Dropped</v>
      </c>
      <c r="K36" s="18" t="str">
        <f>[1]Main!Y31</f>
        <v>--</v>
      </c>
      <c r="L36" s="19">
        <f>[1]CGPA!AV31</f>
        <v>0.17</v>
      </c>
      <c r="M36" s="20" t="e">
        <f t="shared" si="0"/>
        <v>#VALUE!</v>
      </c>
    </row>
    <row r="37" spans="1:16" ht="17.100000000000001" customHeight="1">
      <c r="A37" s="14" t="str">
        <f>[1]Main!A32</f>
        <v>31/8S/M/2016</v>
      </c>
      <c r="B37" s="15" t="str">
        <f>[1]Main!B32</f>
        <v>Faizan Fazal</v>
      </c>
      <c r="C37" s="15" t="str">
        <f>[1]Main!C32</f>
        <v>Fazal U Rehman</v>
      </c>
      <c r="D37" s="16" t="str">
        <f>[1]Main!D32</f>
        <v>2016-COM-3011</v>
      </c>
      <c r="E37" s="17">
        <f>'[1]COM 681-Leadership'!F40</f>
        <v>80</v>
      </c>
      <c r="F37" s="17">
        <f>'[1]A&amp;F 674-ASC'!F40</f>
        <v>65</v>
      </c>
      <c r="G37" s="17">
        <f>'[1]A&amp;F 675-Inves.Mgt'!F40</f>
        <v>78</v>
      </c>
      <c r="H37" s="17">
        <f>'[1]A&amp;F 689-AAT'!F40</f>
        <v>63</v>
      </c>
      <c r="I37" s="17">
        <f>'[1]0-IR'!F40</f>
        <v>87</v>
      </c>
      <c r="J37" s="17">
        <f>'[1]-NIL'!F40</f>
        <v>0</v>
      </c>
      <c r="K37" s="18">
        <f>[1]Main!Y32</f>
        <v>3.27</v>
      </c>
      <c r="L37" s="19">
        <f>[1]CGPA!AV32</f>
        <v>2.8</v>
      </c>
      <c r="M37" s="20">
        <f t="shared" si="0"/>
        <v>373</v>
      </c>
    </row>
    <row r="38" spans="1:16" ht="17.100000000000001" customHeight="1">
      <c r="A38" s="14" t="str">
        <f>[1]Main!A33</f>
        <v>32/8S/M/2016</v>
      </c>
      <c r="B38" s="15" t="str">
        <f>[1]Main!B33</f>
        <v xml:space="preserve">Mazz Alam Shah </v>
      </c>
      <c r="C38" s="15" t="str">
        <f>[1]Main!C33</f>
        <v>Alam Zeb</v>
      </c>
      <c r="D38" s="16">
        <f>[1]Main!D33</f>
        <v>0</v>
      </c>
      <c r="E38" s="17" t="str">
        <f>'[1]COM 681-Leadership'!F41</f>
        <v>Dropped</v>
      </c>
      <c r="F38" s="17" t="str">
        <f>'[1]A&amp;F 674-ASC'!F41</f>
        <v>Dropped</v>
      </c>
      <c r="G38" s="17" t="str">
        <f>'[1]A&amp;F 675-Inves.Mgt'!F41</f>
        <v>Dropped</v>
      </c>
      <c r="H38" s="17" t="str">
        <f>'[1]A&amp;F 689-AAT'!F41</f>
        <v>Dropped</v>
      </c>
      <c r="I38" s="17" t="str">
        <f>'[1]0-IR'!F41</f>
        <v>Dropped</v>
      </c>
      <c r="J38" s="17" t="str">
        <f>'[1]-NIL'!F41</f>
        <v>Dropped</v>
      </c>
      <c r="K38" s="18" t="str">
        <f>[1]Main!Y33</f>
        <v>--</v>
      </c>
      <c r="L38" s="19">
        <f>[1]CGPA!AV33</f>
        <v>0</v>
      </c>
      <c r="M38" s="20" t="e">
        <f t="shared" si="0"/>
        <v>#VALUE!</v>
      </c>
    </row>
    <row r="39" spans="1:16" ht="17.100000000000001" customHeight="1">
      <c r="A39" s="14" t="str">
        <f>[1]Main!A34</f>
        <v>33/8S/M/2016</v>
      </c>
      <c r="B39" s="15" t="str">
        <f>[1]Main!B34</f>
        <v>Shah Fahad</v>
      </c>
      <c r="C39" s="15" t="str">
        <f>[1]Main!C34</f>
        <v>Saeed Ur Rehman</v>
      </c>
      <c r="D39" s="16">
        <f>[1]Main!D34</f>
        <v>0</v>
      </c>
      <c r="E39" s="17" t="str">
        <f>'[1]COM 681-Leadership'!F42</f>
        <v>Dropped</v>
      </c>
      <c r="F39" s="17" t="str">
        <f>'[1]A&amp;F 674-ASC'!F42</f>
        <v>Dropped</v>
      </c>
      <c r="G39" s="17" t="str">
        <f>'[1]A&amp;F 675-Inves.Mgt'!F42</f>
        <v>Dropped</v>
      </c>
      <c r="H39" s="17" t="str">
        <f>'[1]A&amp;F 689-AAT'!F42</f>
        <v>Dropped</v>
      </c>
      <c r="I39" s="17" t="str">
        <f>'[1]0-IR'!F42</f>
        <v>Dropped</v>
      </c>
      <c r="J39" s="17" t="str">
        <f>'[1]-NIL'!F42</f>
        <v>Dropped</v>
      </c>
      <c r="K39" s="18" t="str">
        <f>[1]Main!Y34</f>
        <v>--</v>
      </c>
      <c r="L39" s="19">
        <f>[1]CGPA!AV34</f>
        <v>0.02</v>
      </c>
      <c r="M39" s="20" t="e">
        <f t="shared" si="0"/>
        <v>#VALUE!</v>
      </c>
    </row>
    <row r="40" spans="1:16" ht="17.100000000000001" customHeight="1">
      <c r="A40" s="14" t="str">
        <f>[1]Main!A35</f>
        <v>34/8S/M/2016</v>
      </c>
      <c r="B40" s="15" t="str">
        <f>[1]Main!B35</f>
        <v>Tanzeel Ur Rahman</v>
      </c>
      <c r="C40" s="15" t="str">
        <f>[1]Main!C35</f>
        <v>Sardar Ahmad Khan</v>
      </c>
      <c r="D40" s="16" t="str">
        <f>[1]Main!D35</f>
        <v>2016-COM-3012</v>
      </c>
      <c r="E40" s="17">
        <f>'[1]COM 681-Leadership'!F43</f>
        <v>85</v>
      </c>
      <c r="F40" s="17">
        <f>'[1]A&amp;F 674-ASC'!F43</f>
        <v>74</v>
      </c>
      <c r="G40" s="17">
        <f>'[1]A&amp;F 675-Inves.Mgt'!F43</f>
        <v>69</v>
      </c>
      <c r="H40" s="17">
        <f>'[1]A&amp;F 689-AAT'!F43</f>
        <v>81</v>
      </c>
      <c r="I40" s="17">
        <f>'[1]0-IR'!F43</f>
        <v>75</v>
      </c>
      <c r="J40" s="17">
        <f>'[1]-NIL'!F43</f>
        <v>0</v>
      </c>
      <c r="K40" s="18">
        <f>[1]Main!Y35</f>
        <v>3.32</v>
      </c>
      <c r="L40" s="19">
        <f>[1]CGPA!AV35</f>
        <v>3</v>
      </c>
      <c r="M40" s="20">
        <f t="shared" si="0"/>
        <v>384</v>
      </c>
    </row>
    <row r="41" spans="1:16" ht="17.100000000000001" customHeight="1">
      <c r="A41" s="14" t="str">
        <f>[1]Main!A36</f>
        <v>35/8S/M/2016</v>
      </c>
      <c r="B41" s="15" t="str">
        <f>[1]Main!B36</f>
        <v>Shuqran Azam</v>
      </c>
      <c r="C41" s="15" t="str">
        <f>[1]Main!C36</f>
        <v>Muhammad Azam</v>
      </c>
      <c r="D41" s="16" t="str">
        <f>[1]Main!D36</f>
        <v>2016-COM-3013</v>
      </c>
      <c r="E41" s="17">
        <f>'[1]COM 681-Leadership'!F44</f>
        <v>85</v>
      </c>
      <c r="F41" s="17">
        <f>'[1]A&amp;F 674-ASC'!F44</f>
        <v>82</v>
      </c>
      <c r="G41" s="17">
        <f>'[1]A&amp;F 675-Inves.Mgt'!F44</f>
        <v>77</v>
      </c>
      <c r="H41" s="17">
        <f>'[1]A&amp;F 689-AAT'!F44</f>
        <v>76</v>
      </c>
      <c r="I41" s="17">
        <f>'[1]0-IR'!F44</f>
        <v>80</v>
      </c>
      <c r="J41" s="17">
        <f>'[1]-NIL'!F44</f>
        <v>0</v>
      </c>
      <c r="K41" s="18">
        <f>[1]Main!Y36</f>
        <v>3.55</v>
      </c>
      <c r="L41" s="19">
        <f>[1]CGPA!AV36</f>
        <v>3</v>
      </c>
      <c r="M41" s="20">
        <f t="shared" si="0"/>
        <v>400</v>
      </c>
    </row>
    <row r="42" spans="1:16" ht="17.100000000000001" customHeight="1">
      <c r="A42" s="14" t="str">
        <f>[1]Main!A37</f>
        <v>36/8S/M/2016</v>
      </c>
      <c r="B42" s="15" t="str">
        <f>[1]Main!B37</f>
        <v>Sana Ullah Khalil</v>
      </c>
      <c r="C42" s="15" t="str">
        <f>[1]Main!C37</f>
        <v>Abdul Wakeel Khalil</v>
      </c>
      <c r="D42" s="16" t="str">
        <f>[1]Main!D37</f>
        <v>2016-COM-3014</v>
      </c>
      <c r="E42" s="17" t="str">
        <f>'[1]COM 681-Leadership'!F45</f>
        <v>Cancelled</v>
      </c>
      <c r="F42" s="17" t="str">
        <f>'[1]A&amp;F 674-ASC'!F45</f>
        <v>Cancelled</v>
      </c>
      <c r="G42" s="17" t="str">
        <f>'[1]A&amp;F 675-Inves.Mgt'!F45</f>
        <v>Cancelled</v>
      </c>
      <c r="H42" s="17" t="str">
        <f>'[1]A&amp;F 689-AAT'!F45</f>
        <v>Cancelled</v>
      </c>
      <c r="I42" s="17" t="str">
        <f>'[1]0-IR'!F45</f>
        <v>Cancelled</v>
      </c>
      <c r="J42" s="17" t="str">
        <f>'[1]-NIL'!F45</f>
        <v>Cancelled</v>
      </c>
      <c r="K42" s="18" t="str">
        <f>[1]Main!Y37</f>
        <v>--</v>
      </c>
      <c r="L42" s="19">
        <f>[1]CGPA!AV37</f>
        <v>0.38</v>
      </c>
      <c r="M42" s="20" t="e">
        <f t="shared" si="0"/>
        <v>#VALUE!</v>
      </c>
    </row>
    <row r="43" spans="1:16" ht="17.100000000000001" customHeight="1">
      <c r="A43" s="14" t="str">
        <f>[1]Main!A38</f>
        <v>37/8S/M/2016</v>
      </c>
      <c r="B43" s="15" t="str">
        <f>[1]Main!B38</f>
        <v>Ashiq Noor</v>
      </c>
      <c r="C43" s="15" t="str">
        <f>[1]Main!C38</f>
        <v>Mukhaib Noor</v>
      </c>
      <c r="D43" s="16" t="str">
        <f>[1]Main!D38</f>
        <v>2016-COM-3015</v>
      </c>
      <c r="E43" s="17">
        <f>'[1]COM 681-Leadership'!F46</f>
        <v>85</v>
      </c>
      <c r="F43" s="17">
        <f>'[1]A&amp;F 674-ASC'!F46</f>
        <v>66</v>
      </c>
      <c r="G43" s="17">
        <f>'[1]A&amp;F 675-Inves.Mgt'!F46</f>
        <v>55</v>
      </c>
      <c r="H43" s="17">
        <f>'[1]A&amp;F 689-AAT'!F46</f>
        <v>75</v>
      </c>
      <c r="I43" s="17">
        <f>'[1]0-IR'!F46</f>
        <v>88</v>
      </c>
      <c r="J43" s="17">
        <f>'[1]-NIL'!F46</f>
        <v>0</v>
      </c>
      <c r="K43" s="18">
        <f>[1]Main!Y38</f>
        <v>3.2</v>
      </c>
      <c r="L43" s="19">
        <f>[1]CGPA!AV38</f>
        <v>2.67</v>
      </c>
      <c r="M43" s="20">
        <f t="shared" si="0"/>
        <v>369</v>
      </c>
    </row>
    <row r="44" spans="1:16" ht="17.100000000000001" customHeight="1">
      <c r="A44" s="14" t="str">
        <f>[1]Main!A39</f>
        <v>38/8S/M/2016</v>
      </c>
      <c r="B44" s="15" t="str">
        <f>[1]Main!B39</f>
        <v>Abdullah</v>
      </c>
      <c r="C44" s="15" t="str">
        <f>[1]Main!C39</f>
        <v>Asghar Khan</v>
      </c>
      <c r="D44" s="16">
        <f>[1]Main!D39</f>
        <v>0</v>
      </c>
      <c r="E44" s="17" t="str">
        <f>'[1]COM 681-Leadership'!F47</f>
        <v>Dropped</v>
      </c>
      <c r="F44" s="17" t="str">
        <f>'[1]A&amp;F 674-ASC'!F47</f>
        <v>Dropped</v>
      </c>
      <c r="G44" s="17" t="str">
        <f>'[1]A&amp;F 675-Inves.Mgt'!F47</f>
        <v>Dropped</v>
      </c>
      <c r="H44" s="17" t="str">
        <f>'[1]A&amp;F 689-AAT'!F47</f>
        <v>Dropped</v>
      </c>
      <c r="I44" s="17" t="str">
        <f>'[1]0-IR'!F47</f>
        <v>Dropped</v>
      </c>
      <c r="J44" s="17" t="str">
        <f>'[1]-NIL'!F47</f>
        <v>Dropped</v>
      </c>
      <c r="K44" s="18" t="str">
        <f>[1]Main!Y39</f>
        <v>--</v>
      </c>
      <c r="L44" s="19">
        <f>[1]CGPA!AV39</f>
        <v>0.1</v>
      </c>
      <c r="M44" s="20" t="e">
        <f t="shared" si="0"/>
        <v>#VALUE!</v>
      </c>
      <c r="N44" s="21"/>
      <c r="O44" s="21"/>
      <c r="P44" s="21"/>
    </row>
    <row r="45" spans="1:16" ht="17.100000000000001" customHeight="1">
      <c r="A45" s="14" t="str">
        <f>[1]Main!A40</f>
        <v>39/8S/M/2016</v>
      </c>
      <c r="B45" s="15" t="str">
        <f>[1]Main!B40</f>
        <v>Muhammad Asim Khan</v>
      </c>
      <c r="C45" s="15" t="str">
        <f>[1]Main!C40</f>
        <v>Dilaram Khan</v>
      </c>
      <c r="D45" s="16">
        <f>[1]Main!D40</f>
        <v>0</v>
      </c>
      <c r="E45" s="17" t="str">
        <f>'[1]COM 681-Leadership'!F48</f>
        <v>Dropped</v>
      </c>
      <c r="F45" s="17" t="str">
        <f>'[1]A&amp;F 674-ASC'!F48</f>
        <v>Dropped</v>
      </c>
      <c r="G45" s="17" t="str">
        <f>'[1]A&amp;F 675-Inves.Mgt'!F48</f>
        <v>Dropped</v>
      </c>
      <c r="H45" s="17" t="str">
        <f>'[1]A&amp;F 689-AAT'!F48</f>
        <v>Dropped</v>
      </c>
      <c r="I45" s="17" t="str">
        <f>'[1]0-IR'!F48</f>
        <v>Dropped</v>
      </c>
      <c r="J45" s="17" t="str">
        <f>'[1]-NIL'!F48</f>
        <v>Dropped</v>
      </c>
      <c r="K45" s="18" t="str">
        <f>[1]Main!Y40</f>
        <v>--</v>
      </c>
      <c r="L45" s="19">
        <f>[1]CGPA!AV40</f>
        <v>0.36</v>
      </c>
      <c r="M45" s="20" t="e">
        <f t="shared" si="0"/>
        <v>#VALUE!</v>
      </c>
    </row>
    <row r="46" spans="1:16" ht="17.100000000000001" customHeight="1">
      <c r="A46" s="14" t="str">
        <f>[1]Main!A41</f>
        <v>40/8S/M/2016</v>
      </c>
      <c r="B46" s="15" t="str">
        <f>[1]Main!B41</f>
        <v>Usama Muhammad</v>
      </c>
      <c r="C46" s="15" t="str">
        <f>[1]Main!C41</f>
        <v>Muhammad Israfil</v>
      </c>
      <c r="D46" s="16" t="str">
        <f>[1]Main!D41</f>
        <v>2016-COM-3016</v>
      </c>
      <c r="E46" s="17">
        <f>'[1]COM 681-Leadership'!F49</f>
        <v>85</v>
      </c>
      <c r="F46" s="17">
        <f>'[1]A&amp;F 674-ASC'!F49</f>
        <v>64</v>
      </c>
      <c r="G46" s="17">
        <f>'[1]A&amp;F 675-Inves.Mgt'!F49</f>
        <v>56</v>
      </c>
      <c r="H46" s="17">
        <f>'[1]A&amp;F 689-AAT'!F49</f>
        <v>66</v>
      </c>
      <c r="I46" s="17">
        <f>'[1]0-IR'!F49</f>
        <v>72</v>
      </c>
      <c r="J46" s="17" t="e">
        <f>'[1]-NIL'!F49</f>
        <v>#REF!</v>
      </c>
      <c r="K46" s="18">
        <f>[1]Main!Y41</f>
        <v>2.75</v>
      </c>
      <c r="L46" s="19">
        <f>[1]CGPA!AV41</f>
        <v>2.68</v>
      </c>
      <c r="M46" s="20">
        <f t="shared" si="0"/>
        <v>343</v>
      </c>
    </row>
    <row r="47" spans="1:16" ht="17.100000000000001" customHeight="1">
      <c r="A47" s="14" t="str">
        <f>[1]Main!A42</f>
        <v>41/8S/M/2016</v>
      </c>
      <c r="B47" s="15" t="str">
        <f>[1]Main!B42</f>
        <v>Hamza Khan</v>
      </c>
      <c r="C47" s="15" t="str">
        <f>[1]Main!C42</f>
        <v>Amir Said</v>
      </c>
      <c r="D47" s="16" t="str">
        <f>[1]Main!D42</f>
        <v>2016-COM-3038</v>
      </c>
      <c r="E47" s="17">
        <f>'[1]COM 681-Leadership'!F50</f>
        <v>85</v>
      </c>
      <c r="F47" s="17">
        <f>'[1]A&amp;F 674-ASC'!F50</f>
        <v>65</v>
      </c>
      <c r="G47" s="17">
        <f>'[1]A&amp;F 675-Inves.Mgt'!F50</f>
        <v>50</v>
      </c>
      <c r="H47" s="17">
        <f>'[1]A&amp;F 689-AAT'!F50</f>
        <v>72</v>
      </c>
      <c r="I47" s="17">
        <f>'[1]0-IR'!F50</f>
        <v>92</v>
      </c>
      <c r="J47" s="17" t="e">
        <f>'[1]-NIL'!F50</f>
        <v>#REF!</v>
      </c>
      <c r="K47" s="18">
        <f>[1]Main!Y42</f>
        <v>3.07</v>
      </c>
      <c r="L47" s="19">
        <f>[1]CGPA!AV42</f>
        <v>2.63</v>
      </c>
      <c r="M47" s="20">
        <f t="shared" si="0"/>
        <v>364</v>
      </c>
    </row>
    <row r="48" spans="1:16" ht="17.100000000000001" customHeight="1">
      <c r="A48" s="14" t="str">
        <f>[1]Main!A43</f>
        <v>42/8S/M/2016</v>
      </c>
      <c r="B48" s="15" t="str">
        <f>[1]Main!B43</f>
        <v>Hamad Abdul Musawar</v>
      </c>
      <c r="C48" s="15" t="str">
        <f>[1]Main!C43</f>
        <v>Haji Nemat Hussain</v>
      </c>
      <c r="D48" s="16">
        <f>[1]Main!D43</f>
        <v>0</v>
      </c>
      <c r="E48" s="17">
        <f>'[1]COM 681-Leadership'!F51</f>
        <v>80</v>
      </c>
      <c r="F48" s="17">
        <f>'[1]A&amp;F 674-ASC'!F51</f>
        <v>89</v>
      </c>
      <c r="G48" s="17">
        <f>'[1]A&amp;F 675-Inves.Mgt'!F51</f>
        <v>90</v>
      </c>
      <c r="H48" s="17">
        <f>'[1]A&amp;F 689-AAT'!F51</f>
        <v>83</v>
      </c>
      <c r="I48" s="17">
        <f>'[1]0-IR'!F51</f>
        <v>93</v>
      </c>
      <c r="J48" s="17" t="e">
        <f>'[1]-NIL'!F51</f>
        <v>#REF!</v>
      </c>
      <c r="K48" s="18">
        <f>[1]Main!Y43</f>
        <v>3.88</v>
      </c>
      <c r="L48" s="19">
        <f>[1]CGPA!AV43</f>
        <v>2.94</v>
      </c>
      <c r="M48" s="20">
        <f t="shared" si="0"/>
        <v>435</v>
      </c>
    </row>
    <row r="49" spans="1:14" ht="17.100000000000001" customHeight="1">
      <c r="A49" s="14" t="str">
        <f>[1]Main!A44</f>
        <v>43/8S/M/2016</v>
      </c>
      <c r="B49" s="15" t="str">
        <f>[1]Main!B44</f>
        <v>Amir Khan</v>
      </c>
      <c r="C49" s="15" t="str">
        <f>[1]Main!C44</f>
        <v>Ramzan Afridi</v>
      </c>
      <c r="D49" s="16" t="str">
        <f>[1]Main!D44</f>
        <v>2016-COM-3039</v>
      </c>
      <c r="E49" s="17" t="str">
        <f>'[1]COM 681-Leadership'!F52</f>
        <v>Dropped</v>
      </c>
      <c r="F49" s="17" t="str">
        <f>'[1]A&amp;F 674-ASC'!F52</f>
        <v>Dropped</v>
      </c>
      <c r="G49" s="17" t="str">
        <f>'[1]A&amp;F 675-Inves.Mgt'!F52</f>
        <v>Dropped</v>
      </c>
      <c r="H49" s="17" t="str">
        <f>'[1]A&amp;F 689-AAT'!F52</f>
        <v>Dropped</v>
      </c>
      <c r="I49" s="17" t="str">
        <f>'[1]0-IR'!F52</f>
        <v>Dropped</v>
      </c>
      <c r="J49" s="17" t="e">
        <f>'[1]-NIL'!F52</f>
        <v>#REF!</v>
      </c>
      <c r="K49" s="18" t="str">
        <f>[1]Main!Y44</f>
        <v>--</v>
      </c>
      <c r="L49" s="19">
        <f>[1]CGPA!AV44</f>
        <v>0.13</v>
      </c>
      <c r="M49" s="20" t="e">
        <f t="shared" si="0"/>
        <v>#VALUE!</v>
      </c>
    </row>
    <row r="50" spans="1:14" ht="17.100000000000001" customHeight="1">
      <c r="A50" s="14" t="str">
        <f>[1]Main!A45</f>
        <v>44/8S/M/2016</v>
      </c>
      <c r="B50" s="15" t="str">
        <f>[1]Main!B45</f>
        <v>Sabir Hussain</v>
      </c>
      <c r="C50" s="15" t="str">
        <f>[1]Main!C45</f>
        <v>Faqir Hussain</v>
      </c>
      <c r="D50" s="16">
        <f>[1]Main!D45</f>
        <v>0</v>
      </c>
      <c r="E50" s="17">
        <f>'[1]COM 681-Leadership'!F53</f>
        <v>80</v>
      </c>
      <c r="F50" s="17">
        <f>'[1]A&amp;F 674-ASC'!F53</f>
        <v>70</v>
      </c>
      <c r="G50" s="17">
        <f>'[1]A&amp;F 675-Inves.Mgt'!F53</f>
        <v>62</v>
      </c>
      <c r="H50" s="17">
        <f>'[1]A&amp;F 689-AAT'!F53</f>
        <v>68</v>
      </c>
      <c r="I50" s="17">
        <f>'[1]0-IR'!F53</f>
        <v>80</v>
      </c>
      <c r="J50" s="17" t="e">
        <f>'[1]-NIL'!F53</f>
        <v>#REF!</v>
      </c>
      <c r="K50" s="18">
        <f>[1]Main!Y45</f>
        <v>3.02</v>
      </c>
      <c r="L50" s="19">
        <f>[1]CGPA!AV45</f>
        <v>2.88</v>
      </c>
      <c r="M50" s="20">
        <f t="shared" si="0"/>
        <v>360</v>
      </c>
    </row>
    <row r="51" spans="1:14" ht="17.100000000000001" customHeight="1">
      <c r="A51" s="14" t="str">
        <f>[1]Main!A46</f>
        <v>45/8S/M/2016</v>
      </c>
      <c r="B51" s="15" t="str">
        <f>[1]Main!B46</f>
        <v>Muhammad Daniyal</v>
      </c>
      <c r="C51" s="15" t="str">
        <f>[1]Main!C46</f>
        <v>Muhammad Ashraf</v>
      </c>
      <c r="D51" s="16">
        <f>[1]Main!D46</f>
        <v>0</v>
      </c>
      <c r="E51" s="17" t="str">
        <f>'[1]COM 681-Leadership'!F54</f>
        <v>Dropped</v>
      </c>
      <c r="F51" s="17" t="str">
        <f>'[1]A&amp;F 674-ASC'!F54</f>
        <v>Dropped</v>
      </c>
      <c r="G51" s="17" t="str">
        <f>'[1]A&amp;F 675-Inves.Mgt'!F54</f>
        <v>Dropped</v>
      </c>
      <c r="H51" s="17" t="str">
        <f>'[1]A&amp;F 689-AAT'!F54</f>
        <v>Dropped</v>
      </c>
      <c r="I51" s="17" t="str">
        <f>'[1]0-IR'!F54</f>
        <v>Dropped</v>
      </c>
      <c r="J51" s="17" t="e">
        <f>'[1]-NIL'!F54</f>
        <v>#REF!</v>
      </c>
      <c r="K51" s="18" t="str">
        <f>[1]Main!Y46</f>
        <v>--</v>
      </c>
      <c r="L51" s="19">
        <f>[1]CGPA!AV46</f>
        <v>0.21</v>
      </c>
      <c r="M51" s="20" t="e">
        <f t="shared" si="0"/>
        <v>#VALUE!</v>
      </c>
    </row>
    <row r="52" spans="1:14" ht="17.100000000000001" customHeight="1">
      <c r="A52" s="14" t="str">
        <f>[1]Main!A47</f>
        <v>46/8S/M/2016</v>
      </c>
      <c r="B52" s="15" t="str">
        <f>[1]Main!B47</f>
        <v>Riaz Ali Khan</v>
      </c>
      <c r="C52" s="15" t="str">
        <f>[1]Main!C47</f>
        <v>Zahir Shah</v>
      </c>
      <c r="D52" s="16" t="str">
        <f>[1]Main!D47</f>
        <v>2016-COM-3017</v>
      </c>
      <c r="E52" s="17" t="str">
        <f>'[1]COM 681-Leadership'!F55</f>
        <v>Dropped</v>
      </c>
      <c r="F52" s="17" t="str">
        <f>'[1]A&amp;F 674-ASC'!F55</f>
        <v>Dropped</v>
      </c>
      <c r="G52" s="17" t="str">
        <f>'[1]A&amp;F 675-Inves.Mgt'!F55</f>
        <v>Dropped</v>
      </c>
      <c r="H52" s="17" t="str">
        <f>'[1]A&amp;F 689-AAT'!F55</f>
        <v>Dropped</v>
      </c>
      <c r="I52" s="17" t="str">
        <f>'[1]0-IR'!F55</f>
        <v>Dropped</v>
      </c>
      <c r="J52" s="17" t="e">
        <f>'[1]-NIL'!F55</f>
        <v>#REF!</v>
      </c>
      <c r="K52" s="18" t="str">
        <f>[1]Main!Y47</f>
        <v>--</v>
      </c>
      <c r="L52" s="19">
        <f>[1]CGPA!AV47</f>
        <v>0.38</v>
      </c>
      <c r="M52" s="20" t="e">
        <f t="shared" si="0"/>
        <v>#VALUE!</v>
      </c>
    </row>
    <row r="53" spans="1:14" ht="17.100000000000001" customHeight="1">
      <c r="A53" s="14" t="str">
        <f>[1]Main!A48</f>
        <v>47/8S/M/2016</v>
      </c>
      <c r="B53" s="15" t="str">
        <f>[1]Main!B48</f>
        <v>Qazi Osama Hassan</v>
      </c>
      <c r="C53" s="15" t="str">
        <f>[1]Main!C48</f>
        <v>Qazi Zahid Amin</v>
      </c>
      <c r="D53" s="16" t="str">
        <f>[1]Main!D48</f>
        <v>2016-COM-3052</v>
      </c>
      <c r="E53" s="17"/>
      <c r="F53" s="17"/>
      <c r="G53" s="17"/>
      <c r="H53" s="17"/>
      <c r="I53" s="17"/>
      <c r="J53" s="17"/>
      <c r="K53" s="18"/>
      <c r="L53" s="19" t="s">
        <v>16</v>
      </c>
      <c r="M53" s="20"/>
      <c r="N53" s="2" t="s">
        <v>15</v>
      </c>
    </row>
    <row r="54" spans="1:14" ht="17.100000000000001" customHeight="1">
      <c r="A54" s="14" t="str">
        <f>[1]Main!A49</f>
        <v>48/8S/M/2016</v>
      </c>
      <c r="B54" s="15" t="str">
        <f>[1]Main!B49</f>
        <v>Muhammad Rafiq</v>
      </c>
      <c r="C54" s="15" t="str">
        <f>[1]Main!C49</f>
        <v>Haji Ilyas Khan</v>
      </c>
      <c r="D54" s="16" t="str">
        <f>[1]Main!D49</f>
        <v>2016-COM-3018</v>
      </c>
      <c r="E54" s="17" t="str">
        <f>'[1]COM 681-Leadership'!F57</f>
        <v>Dropped</v>
      </c>
      <c r="F54" s="17" t="str">
        <f>'[1]A&amp;F 674-ASC'!F57</f>
        <v>Dropped</v>
      </c>
      <c r="G54" s="17" t="str">
        <f>'[1]A&amp;F 675-Inves.Mgt'!F57</f>
        <v>Dropped</v>
      </c>
      <c r="H54" s="17" t="str">
        <f>'[1]A&amp;F 689-AAT'!F57</f>
        <v>Dropped</v>
      </c>
      <c r="I54" s="17" t="str">
        <f>'[1]0-IR'!F57</f>
        <v>Dropped</v>
      </c>
      <c r="J54" s="17" t="e">
        <f>'[1]-NIL'!F57</f>
        <v>#REF!</v>
      </c>
      <c r="K54" s="18" t="str">
        <f>[1]Main!Y49</f>
        <v>--</v>
      </c>
      <c r="L54" s="19">
        <f>[1]CGPA!AV49</f>
        <v>0</v>
      </c>
      <c r="M54" s="20" t="e">
        <f t="shared" si="0"/>
        <v>#VALUE!</v>
      </c>
    </row>
    <row r="55" spans="1:14" ht="17.100000000000001" customHeight="1">
      <c r="A55" s="14" t="str">
        <f>[1]Main!A50</f>
        <v>49/8S/M/2016</v>
      </c>
      <c r="B55" s="15" t="str">
        <f>[1]Main!B50</f>
        <v>Abbas Ahmad</v>
      </c>
      <c r="C55" s="15" t="str">
        <f>[1]Main!C50</f>
        <v>Mukhtiar Ahmad</v>
      </c>
      <c r="D55" s="16" t="str">
        <f>[1]Main!D50</f>
        <v>2016-COM-3018</v>
      </c>
      <c r="E55" s="17" t="str">
        <f>'[1]COM 681-Leadership'!F58</f>
        <v>Dropped</v>
      </c>
      <c r="F55" s="17" t="str">
        <f>'[1]A&amp;F 674-ASC'!F58</f>
        <v>Dropped</v>
      </c>
      <c r="G55" s="17" t="str">
        <f>'[1]A&amp;F 675-Inves.Mgt'!F58</f>
        <v>Dropped</v>
      </c>
      <c r="H55" s="17" t="str">
        <f>'[1]A&amp;F 689-AAT'!F58</f>
        <v>Dropped</v>
      </c>
      <c r="I55" s="17" t="str">
        <f>'[1]0-IR'!F58</f>
        <v>Dropped</v>
      </c>
      <c r="J55" s="17" t="e">
        <f>'[1]-NIL'!F58</f>
        <v>#REF!</v>
      </c>
      <c r="K55" s="18" t="str">
        <f>[1]Main!Y50</f>
        <v>--</v>
      </c>
      <c r="L55" s="19">
        <f>[1]CGPA!AV50</f>
        <v>0.05</v>
      </c>
      <c r="M55" s="20" t="e">
        <f t="shared" si="0"/>
        <v>#VALUE!</v>
      </c>
    </row>
    <row r="56" spans="1:14" ht="17.100000000000001" customHeight="1">
      <c r="A56" s="14" t="str">
        <f>[1]Main!A51</f>
        <v>50/8S/M/2016</v>
      </c>
      <c r="B56" s="15" t="str">
        <f>[1]Main!B51</f>
        <v>Irfan Ullah</v>
      </c>
      <c r="C56" s="15" t="str">
        <f>[1]Main!C51</f>
        <v>Ghulam Farid</v>
      </c>
      <c r="D56" s="16">
        <f>[1]Main!D51</f>
        <v>0</v>
      </c>
      <c r="E56" s="17">
        <f>'[1]COM 681-Leadership'!F59</f>
        <v>58</v>
      </c>
      <c r="F56" s="17">
        <f>'[1]A&amp;F 674-ASC'!F59</f>
        <v>72</v>
      </c>
      <c r="G56" s="17">
        <f>'[1]A&amp;F 675-Inves.Mgt'!F59</f>
        <v>60</v>
      </c>
      <c r="H56" s="17">
        <f>'[1]A&amp;F 689-AAT'!F59</f>
        <v>60</v>
      </c>
      <c r="I56" s="17">
        <f>'[1]0-IR'!F59</f>
        <v>86</v>
      </c>
      <c r="J56" s="17" t="e">
        <f>'[1]-NIL'!F59</f>
        <v>#REF!</v>
      </c>
      <c r="K56" s="18">
        <f>[1]Main!Y51</f>
        <v>2.8</v>
      </c>
      <c r="L56" s="19">
        <f>[1]CGPA!AV51</f>
        <v>2.6</v>
      </c>
      <c r="M56" s="20">
        <f t="shared" si="0"/>
        <v>336</v>
      </c>
    </row>
    <row r="57" spans="1:14" ht="17.100000000000001" customHeight="1">
      <c r="A57" s="14" t="str">
        <f>[1]Main!A52</f>
        <v>51/8S/M/2016</v>
      </c>
      <c r="B57" s="15" t="str">
        <f>[1]Main!B52</f>
        <v>Muhammad Salman</v>
      </c>
      <c r="C57" s="15" t="str">
        <f>[1]Main!C52</f>
        <v>Said Rehman</v>
      </c>
      <c r="D57" s="16">
        <f>[1]Main!D52</f>
        <v>0</v>
      </c>
      <c r="E57" s="17" t="str">
        <f>'[1]COM 681-Leadership'!F60</f>
        <v>Dropped</v>
      </c>
      <c r="F57" s="17" t="str">
        <f>'[1]A&amp;F 674-ASC'!F60</f>
        <v>Dropped</v>
      </c>
      <c r="G57" s="17" t="str">
        <f>'[1]A&amp;F 675-Inves.Mgt'!F60</f>
        <v>Dropped</v>
      </c>
      <c r="H57" s="17" t="str">
        <f>'[1]A&amp;F 689-AAT'!F60</f>
        <v>Dropped</v>
      </c>
      <c r="I57" s="17" t="str">
        <f>'[1]0-IR'!F60</f>
        <v>Dropped</v>
      </c>
      <c r="J57" s="17" t="e">
        <f>'[1]-NIL'!F60</f>
        <v>#REF!</v>
      </c>
      <c r="K57" s="18" t="str">
        <f>[1]Main!Y52</f>
        <v>--</v>
      </c>
      <c r="L57" s="19">
        <f>[1]CGPA!AV52</f>
        <v>0.13</v>
      </c>
      <c r="M57" s="20" t="e">
        <f t="shared" si="0"/>
        <v>#VALUE!</v>
      </c>
    </row>
    <row r="58" spans="1:14" ht="17.100000000000001" customHeight="1">
      <c r="A58" s="14" t="str">
        <f>[1]Main!A53</f>
        <v>52/8S/M/2016</v>
      </c>
      <c r="B58" s="15" t="str">
        <f>[1]Main!B53</f>
        <v>Waseem Ajmal</v>
      </c>
      <c r="C58" s="15" t="str">
        <f>[1]Main!C53</f>
        <v>Ajmal Khan</v>
      </c>
      <c r="D58" s="16" t="str">
        <f>[1]Main!D53</f>
        <v>2016-COM-3019</v>
      </c>
      <c r="E58" s="17" t="str">
        <f>'[1]COM 681-Leadership'!F61</f>
        <v>Dropped</v>
      </c>
      <c r="F58" s="17" t="str">
        <f>'[1]A&amp;F 674-ASC'!F61</f>
        <v>Dropped</v>
      </c>
      <c r="G58" s="17" t="str">
        <f>'[1]A&amp;F 675-Inves.Mgt'!F61</f>
        <v>Dropped</v>
      </c>
      <c r="H58" s="17" t="str">
        <f>'[1]A&amp;F 689-AAT'!F61</f>
        <v>Dropped</v>
      </c>
      <c r="I58" s="17" t="str">
        <f>'[1]0-IR'!F61</f>
        <v>Dropped</v>
      </c>
      <c r="J58" s="17" t="e">
        <f>'[1]-NIL'!F61</f>
        <v>#REF!</v>
      </c>
      <c r="K58" s="18" t="str">
        <f>[1]Main!Y53</f>
        <v>--</v>
      </c>
      <c r="L58" s="19">
        <f>[1]CGPA!AV53</f>
        <v>0.02</v>
      </c>
      <c r="M58" s="20" t="e">
        <f t="shared" si="0"/>
        <v>#VALUE!</v>
      </c>
    </row>
    <row r="59" spans="1:14" ht="17.100000000000001" customHeight="1">
      <c r="A59" s="14" t="str">
        <f>[1]Main!A54</f>
        <v>53/8S/M/2016</v>
      </c>
      <c r="B59" s="15" t="str">
        <f>[1]Main!B54</f>
        <v>Atta ur Rehman</v>
      </c>
      <c r="C59" s="15" t="str">
        <f>[1]Main!C54</f>
        <v>Shams ur Rehman</v>
      </c>
      <c r="D59" s="16" t="str">
        <f>[1]Main!D54</f>
        <v>2016-COM-3019</v>
      </c>
      <c r="E59" s="17"/>
      <c r="F59" s="17"/>
      <c r="G59" s="17"/>
      <c r="H59" s="17"/>
      <c r="I59" s="17"/>
      <c r="J59" s="17"/>
      <c r="K59" s="18"/>
      <c r="L59" s="19" t="s">
        <v>16</v>
      </c>
      <c r="M59" s="20"/>
      <c r="N59" s="2" t="s">
        <v>15</v>
      </c>
    </row>
    <row r="60" spans="1:14" ht="17.100000000000001" customHeight="1">
      <c r="A60" s="14" t="str">
        <f>[1]Main!A55</f>
        <v>54/8S/M/2016</v>
      </c>
      <c r="B60" s="15" t="str">
        <f>[1]Main!B55</f>
        <v>Shahzad Ahmad</v>
      </c>
      <c r="C60" s="15" t="str">
        <f>[1]Main!C55</f>
        <v>Said Gaffar</v>
      </c>
      <c r="D60" s="16" t="str">
        <f>[1]Main!D55</f>
        <v>Against Baluchistan</v>
      </c>
      <c r="E60" s="17" t="str">
        <f>'[1]COM 681-Leadership'!F63</f>
        <v>Dropped</v>
      </c>
      <c r="F60" s="17" t="str">
        <f>'[1]A&amp;F 674-ASC'!F63</f>
        <v>Dropped</v>
      </c>
      <c r="G60" s="17" t="str">
        <f>'[1]A&amp;F 675-Inves.Mgt'!F63</f>
        <v>Dropped</v>
      </c>
      <c r="H60" s="17" t="str">
        <f>'[1]A&amp;F 689-AAT'!F63</f>
        <v>Dropped</v>
      </c>
      <c r="I60" s="17" t="str">
        <f>'[1]0-IR'!F63</f>
        <v>Dropped</v>
      </c>
      <c r="J60" s="17" t="e">
        <f>'[1]-NIL'!F63</f>
        <v>#REF!</v>
      </c>
      <c r="K60" s="18" t="str">
        <f>[1]Main!Y55</f>
        <v>--</v>
      </c>
      <c r="L60" s="19">
        <f>[1]CGPA!AV55</f>
        <v>0.46</v>
      </c>
      <c r="M60" s="20" t="e">
        <f t="shared" si="0"/>
        <v>#VALUE!</v>
      </c>
    </row>
    <row r="61" spans="1:14" ht="17.100000000000001" customHeight="1">
      <c r="A61" s="14" t="str">
        <f>[1]Main!A56</f>
        <v>55/8S/M/2016</v>
      </c>
      <c r="B61" s="15" t="str">
        <f>[1]Main!B56</f>
        <v xml:space="preserve">Hafiz Bilal Shah </v>
      </c>
      <c r="C61" s="15" t="str">
        <f>[1]Main!C56</f>
        <v xml:space="preserve">Rahman Shah </v>
      </c>
      <c r="D61" s="16" t="str">
        <f>[1]Main!D56</f>
        <v>Against Baluchistan</v>
      </c>
      <c r="E61" s="17" t="str">
        <f>'[1]COM 681-Leadership'!F64</f>
        <v>Dropped</v>
      </c>
      <c r="F61" s="17" t="str">
        <f>'[1]A&amp;F 674-ASC'!F64</f>
        <v>Dropped</v>
      </c>
      <c r="G61" s="17" t="str">
        <f>'[1]A&amp;F 675-Inves.Mgt'!F64</f>
        <v>Dropped</v>
      </c>
      <c r="H61" s="17" t="str">
        <f>'[1]A&amp;F 689-AAT'!F64</f>
        <v>Dropped</v>
      </c>
      <c r="I61" s="17" t="str">
        <f>'[1]0-IR'!F64</f>
        <v>Dropped</v>
      </c>
      <c r="J61" s="17" t="e">
        <f>'[1]-NIL'!F64</f>
        <v>#REF!</v>
      </c>
      <c r="K61" s="18" t="str">
        <f>[1]Main!Y56</f>
        <v>--</v>
      </c>
      <c r="L61" s="19">
        <f>[1]CGPA!AV56</f>
        <v>0.14000000000000001</v>
      </c>
      <c r="M61" s="20" t="e">
        <f t="shared" si="0"/>
        <v>#VALUE!</v>
      </c>
    </row>
    <row r="62" spans="1:14" ht="17.100000000000001" customHeight="1">
      <c r="A62" s="14" t="str">
        <f>[1]Main!A57</f>
        <v>56/8S/M/2016</v>
      </c>
      <c r="B62" s="15" t="str">
        <f>[1]Main!B57</f>
        <v>Irfan</v>
      </c>
      <c r="C62" s="15" t="str">
        <f>[1]Main!C57</f>
        <v>Fath Ur Rehman</v>
      </c>
      <c r="D62" s="16" t="str">
        <f>[1]Main!D57</f>
        <v>2016-COM-3020</v>
      </c>
      <c r="E62" s="17">
        <f>'[1]COM 681-Leadership'!F65</f>
        <v>85</v>
      </c>
      <c r="F62" s="17">
        <f>'[1]A&amp;F 674-ASC'!F65</f>
        <v>74</v>
      </c>
      <c r="G62" s="17">
        <f>'[1]A&amp;F 675-Inves.Mgt'!F65</f>
        <v>70</v>
      </c>
      <c r="H62" s="17">
        <f>'[1]A&amp;F 689-AAT'!F65</f>
        <v>72</v>
      </c>
      <c r="I62" s="17">
        <f>'[1]0-IR'!F65</f>
        <v>94</v>
      </c>
      <c r="J62" s="17" t="e">
        <f>'[1]-NIL'!F65</f>
        <v>#REF!</v>
      </c>
      <c r="K62" s="18">
        <f>[1]Main!Y57</f>
        <v>3.5</v>
      </c>
      <c r="L62" s="19">
        <f>[1]CGPA!AV57</f>
        <v>3</v>
      </c>
      <c r="M62" s="20">
        <f t="shared" si="0"/>
        <v>395</v>
      </c>
    </row>
    <row r="63" spans="1:14" ht="17.100000000000001" customHeight="1">
      <c r="A63" s="14" t="str">
        <f>[1]Main!A58</f>
        <v>57/8S/M/2016</v>
      </c>
      <c r="B63" s="15" t="str">
        <f>[1]Main!B58</f>
        <v>Irfan Ilahi</v>
      </c>
      <c r="C63" s="15" t="str">
        <f>[1]Main!C58</f>
        <v>Jamdad Khan</v>
      </c>
      <c r="D63" s="16" t="str">
        <f>[1]Main!D58</f>
        <v>2016-U-10319</v>
      </c>
      <c r="E63" s="17">
        <f>'[1]COM 681-Leadership'!F66</f>
        <v>90</v>
      </c>
      <c r="F63" s="17">
        <f>'[1]A&amp;F 674-ASC'!F66</f>
        <v>77</v>
      </c>
      <c r="G63" s="17">
        <f>'[1]A&amp;F 675-Inves.Mgt'!F66</f>
        <v>60</v>
      </c>
      <c r="H63" s="17">
        <f>'[1]A&amp;F 689-AAT'!F66</f>
        <v>74</v>
      </c>
      <c r="I63" s="17">
        <f>'[1]0-IR'!F66</f>
        <v>87</v>
      </c>
      <c r="J63" s="17" t="e">
        <f>'[1]-NIL'!F66</f>
        <v>#REF!</v>
      </c>
      <c r="K63" s="18">
        <f>[1]Main!Y58</f>
        <v>3.42</v>
      </c>
      <c r="L63" s="19">
        <f>[1]CGPA!AV58</f>
        <v>3.22</v>
      </c>
      <c r="M63" s="20">
        <f t="shared" si="0"/>
        <v>388</v>
      </c>
    </row>
    <row r="64" spans="1:14" ht="17.100000000000001" customHeight="1">
      <c r="A64" s="14" t="str">
        <f>[1]Main!A59</f>
        <v>58/8S/M/2016</v>
      </c>
      <c r="B64" s="15" t="str">
        <f>[1]Main!B59</f>
        <v xml:space="preserve">Mian Zia Ahmad </v>
      </c>
      <c r="C64" s="15" t="str">
        <f>[1]Main!C59</f>
        <v xml:space="preserve">Mian Muhammad Rafiq </v>
      </c>
      <c r="D64" s="16">
        <f>[1]Main!D59</f>
        <v>0</v>
      </c>
      <c r="E64" s="17">
        <f>'[1]COM 681-Leadership'!F67</f>
        <v>0</v>
      </c>
      <c r="F64" s="17">
        <f>'[1]A&amp;F 674-ASC'!F67</f>
        <v>0</v>
      </c>
      <c r="G64" s="17">
        <f>'[1]A&amp;F 675-Inves.Mgt'!F67</f>
        <v>0</v>
      </c>
      <c r="H64" s="17">
        <f>'[1]A&amp;F 689-AAT'!F67</f>
        <v>0</v>
      </c>
      <c r="I64" s="17">
        <f>'[1]0-IR'!F67</f>
        <v>0</v>
      </c>
      <c r="J64" s="17" t="e">
        <f>'[1]-NIL'!F67</f>
        <v>#REF!</v>
      </c>
      <c r="K64" s="18">
        <f>[1]Main!Y59</f>
        <v>0</v>
      </c>
      <c r="L64" s="19">
        <f>[1]CGPA!AV59</f>
        <v>1.43</v>
      </c>
      <c r="M64" s="20">
        <f t="shared" si="0"/>
        <v>0</v>
      </c>
    </row>
    <row r="65" spans="1:14" ht="17.100000000000001" customHeight="1">
      <c r="A65" s="14" t="str">
        <f>[1]Main!A60</f>
        <v>59/8S/M/2016</v>
      </c>
      <c r="B65" s="15" t="str">
        <f>[1]Main!B60</f>
        <v xml:space="preserve">Ajmeer Khan </v>
      </c>
      <c r="C65" s="15" t="str">
        <f>[1]Main!C60</f>
        <v>Gul Habib</v>
      </c>
      <c r="D65" s="16">
        <f>[1]Main!D60</f>
        <v>0</v>
      </c>
      <c r="E65" s="17" t="str">
        <f>'[1]COM 681-Leadership'!F68</f>
        <v>Dropped</v>
      </c>
      <c r="F65" s="17" t="str">
        <f>'[1]A&amp;F 674-ASC'!F68</f>
        <v>Dropped</v>
      </c>
      <c r="G65" s="17" t="str">
        <f>'[1]A&amp;F 675-Inves.Mgt'!F68</f>
        <v>Dropped</v>
      </c>
      <c r="H65" s="17" t="str">
        <f>'[1]A&amp;F 689-AAT'!F68</f>
        <v>Dropped</v>
      </c>
      <c r="I65" s="17" t="str">
        <f>'[1]0-IR'!F68</f>
        <v>Dropped</v>
      </c>
      <c r="J65" s="17" t="e">
        <f>'[1]-NIL'!F68</f>
        <v>#REF!</v>
      </c>
      <c r="K65" s="18" t="str">
        <f>[1]Main!Y60</f>
        <v>--</v>
      </c>
      <c r="L65" s="19">
        <f>[1]CGPA!AV60</f>
        <v>0</v>
      </c>
      <c r="M65" s="20" t="e">
        <f t="shared" si="0"/>
        <v>#VALUE!</v>
      </c>
    </row>
    <row r="66" spans="1:14" ht="17.100000000000001" customHeight="1">
      <c r="A66" s="14" t="str">
        <f>[1]Main!A61</f>
        <v>60/8S/M/2016</v>
      </c>
      <c r="B66" s="15" t="str">
        <f>[1]Main!B61</f>
        <v xml:space="preserve">Hamdun Jalali </v>
      </c>
      <c r="C66" s="15" t="str">
        <f>[1]Main!C61</f>
        <v>Abdul Ghaffar</v>
      </c>
      <c r="D66" s="16">
        <f>[1]Main!D61</f>
        <v>0</v>
      </c>
      <c r="E66" s="17" t="str">
        <f>'[1]COM 681-Leadership'!F69</f>
        <v>Dropped</v>
      </c>
      <c r="F66" s="17" t="str">
        <f>'[1]A&amp;F 674-ASC'!F69</f>
        <v>Dropped</v>
      </c>
      <c r="G66" s="17" t="str">
        <f>'[1]A&amp;F 675-Inves.Mgt'!F69</f>
        <v>Dropped</v>
      </c>
      <c r="H66" s="17" t="str">
        <f>'[1]A&amp;F 689-AAT'!F69</f>
        <v>Dropped</v>
      </c>
      <c r="I66" s="17" t="str">
        <f>'[1]0-IR'!F69</f>
        <v>Dropped</v>
      </c>
      <c r="J66" s="17" t="e">
        <f>'[1]-NIL'!F69</f>
        <v>#REF!</v>
      </c>
      <c r="K66" s="18" t="str">
        <f>[1]Main!Y61</f>
        <v>--</v>
      </c>
      <c r="L66" s="19">
        <f>[1]CGPA!AV61</f>
        <v>0.05</v>
      </c>
      <c r="M66" s="20" t="e">
        <f t="shared" si="0"/>
        <v>#VALUE!</v>
      </c>
    </row>
    <row r="67" spans="1:14" ht="17.100000000000001" customHeight="1">
      <c r="A67" s="14" t="str">
        <f>[1]Main!A62</f>
        <v>61/8S/M/2016</v>
      </c>
      <c r="B67" s="15" t="str">
        <f>[1]Main!B62</f>
        <v>Hikmat Ullah</v>
      </c>
      <c r="C67" s="15" t="str">
        <f>[1]Main!C62</f>
        <v>Haji Hidayat Ullah</v>
      </c>
      <c r="D67" s="16">
        <f>[1]Main!D62</f>
        <v>0</v>
      </c>
      <c r="E67" s="17" t="str">
        <f>'[1]COM 681-Leadership'!F70</f>
        <v>Dropped</v>
      </c>
      <c r="F67" s="17" t="str">
        <f>'[1]A&amp;F 674-ASC'!F70</f>
        <v>Dropped</v>
      </c>
      <c r="G67" s="17" t="str">
        <f>'[1]A&amp;F 675-Inves.Mgt'!F70</f>
        <v>Dropped</v>
      </c>
      <c r="H67" s="17" t="str">
        <f>'[1]A&amp;F 689-AAT'!F70</f>
        <v>Dropped</v>
      </c>
      <c r="I67" s="17" t="str">
        <f>'[1]0-IR'!F70</f>
        <v>Dropped</v>
      </c>
      <c r="J67" s="17" t="e">
        <f>'[1]-NIL'!F70</f>
        <v>#REF!</v>
      </c>
      <c r="K67" s="18" t="str">
        <f>[1]Main!Y62</f>
        <v>--</v>
      </c>
      <c r="L67" s="19">
        <f>[1]CGPA!AV62</f>
        <v>0</v>
      </c>
      <c r="M67" s="20" t="e">
        <f t="shared" si="0"/>
        <v>#VALUE!</v>
      </c>
    </row>
    <row r="68" spans="1:14" ht="17.100000000000001" customHeight="1">
      <c r="A68" s="14" t="str">
        <f>[1]Main!A63</f>
        <v>62/8S/M/2016</v>
      </c>
      <c r="B68" s="15" t="str">
        <f>[1]Main!B63</f>
        <v xml:space="preserve">Mamoon Khan </v>
      </c>
      <c r="C68" s="15" t="str">
        <f>[1]Main!C63</f>
        <v xml:space="preserve">Mahfooz Ullah Khan </v>
      </c>
      <c r="D68" s="16">
        <f>[1]Main!D63</f>
        <v>0</v>
      </c>
      <c r="E68" s="17" t="str">
        <f>'[1]COM 681-Leadership'!F71</f>
        <v>Dropped</v>
      </c>
      <c r="F68" s="17" t="str">
        <f>'[1]A&amp;F 674-ASC'!F71</f>
        <v>Dropped</v>
      </c>
      <c r="G68" s="17" t="str">
        <f>'[1]A&amp;F 675-Inves.Mgt'!F71</f>
        <v>Dropped</v>
      </c>
      <c r="H68" s="17" t="str">
        <f>'[1]A&amp;F 689-AAT'!F71</f>
        <v>Dropped</v>
      </c>
      <c r="I68" s="17" t="str">
        <f>'[1]0-IR'!F71</f>
        <v>Dropped</v>
      </c>
      <c r="J68" s="17" t="e">
        <f>'[1]-NIL'!F71</f>
        <v>#REF!</v>
      </c>
      <c r="K68" s="18" t="str">
        <f>[1]Main!Y63</f>
        <v>--</v>
      </c>
      <c r="L68" s="19">
        <f>[1]CGPA!AV63</f>
        <v>0.17</v>
      </c>
      <c r="M68" s="20" t="e">
        <f t="shared" si="0"/>
        <v>#VALUE!</v>
      </c>
    </row>
    <row r="69" spans="1:14" ht="17.100000000000001" customHeight="1">
      <c r="A69" s="14" t="str">
        <f>[1]Main!A64</f>
        <v>63/8S/M/2016</v>
      </c>
      <c r="B69" s="15" t="str">
        <f>[1]Main!B64</f>
        <v>Nusrat Ullah</v>
      </c>
      <c r="C69" s="15" t="str">
        <f>[1]Main!C64</f>
        <v>Muhammad Ismail</v>
      </c>
      <c r="D69" s="16">
        <f>[1]Main!D64</f>
        <v>0</v>
      </c>
      <c r="E69" s="17">
        <f>'[1]COM 681-Leadership'!F72</f>
        <v>78</v>
      </c>
      <c r="F69" s="17">
        <f>'[1]A&amp;F 674-ASC'!F72</f>
        <v>65</v>
      </c>
      <c r="G69" s="17">
        <f>'[1]A&amp;F 675-Inves.Mgt'!F72</f>
        <v>72</v>
      </c>
      <c r="H69" s="17">
        <f>'[1]A&amp;F 689-AAT'!F72</f>
        <v>64</v>
      </c>
      <c r="I69" s="17">
        <f>'[1]0-IR'!F72</f>
        <v>72</v>
      </c>
      <c r="J69" s="17" t="e">
        <f>'[1]-NIL'!F72</f>
        <v>#REF!</v>
      </c>
      <c r="K69" s="18">
        <f>[1]Main!Y64</f>
        <v>2.87</v>
      </c>
      <c r="L69" s="19">
        <f>[1]CGPA!AV64</f>
        <v>2.69</v>
      </c>
      <c r="M69" s="20">
        <f t="shared" si="0"/>
        <v>351</v>
      </c>
    </row>
    <row r="70" spans="1:14" ht="17.100000000000001" customHeight="1">
      <c r="A70" s="14" t="str">
        <f>[1]Main!A65</f>
        <v>64/8S/M/2016</v>
      </c>
      <c r="B70" s="15" t="str">
        <f>[1]Main!B65</f>
        <v>Raheem Ullah</v>
      </c>
      <c r="C70" s="15" t="str">
        <f>[1]Main!C65</f>
        <v>Zundai Hafeezi</v>
      </c>
      <c r="D70" s="16" t="str">
        <f>[1]Main!D65</f>
        <v>Against Sports</v>
      </c>
      <c r="E70" s="17" t="str">
        <f>'[1]COM 681-Leadership'!F73</f>
        <v>Dropped</v>
      </c>
      <c r="F70" s="17" t="str">
        <f>'[1]A&amp;F 674-ASC'!F73</f>
        <v>Dropped</v>
      </c>
      <c r="G70" s="17" t="str">
        <f>'[1]A&amp;F 675-Inves.Mgt'!F73</f>
        <v>Dropped</v>
      </c>
      <c r="H70" s="17" t="str">
        <f>'[1]A&amp;F 689-AAT'!F73</f>
        <v>Dropped</v>
      </c>
      <c r="I70" s="17" t="str">
        <f>'[1]0-IR'!F73</f>
        <v>Dropped</v>
      </c>
      <c r="J70" s="17" t="e">
        <f>'[1]-NIL'!F73</f>
        <v>#REF!</v>
      </c>
      <c r="K70" s="18" t="str">
        <f>[1]Main!Y65</f>
        <v>--</v>
      </c>
      <c r="L70" s="19">
        <f>[1]CGPA!AV65</f>
        <v>0.41</v>
      </c>
      <c r="M70" s="20" t="e">
        <f t="shared" si="0"/>
        <v>#VALUE!</v>
      </c>
    </row>
    <row r="71" spans="1:14" ht="17.100000000000001" customHeight="1">
      <c r="A71" s="14" t="str">
        <f>[1]Main!A66</f>
        <v>65/8S/M/2016</v>
      </c>
      <c r="B71" s="15" t="str">
        <f>[1]Main!B66</f>
        <v>Hamza Ibraheem</v>
      </c>
      <c r="C71" s="15" t="str">
        <f>[1]Main!C66</f>
        <v>Muhammad Ibraheem</v>
      </c>
      <c r="D71" s="16">
        <f>[1]Main!D66</f>
        <v>0</v>
      </c>
      <c r="E71" s="17"/>
      <c r="F71" s="17"/>
      <c r="G71" s="17"/>
      <c r="H71" s="17"/>
      <c r="I71" s="17"/>
      <c r="J71" s="17"/>
      <c r="K71" s="18"/>
      <c r="L71" s="19" t="s">
        <v>16</v>
      </c>
      <c r="M71" s="20">
        <f t="shared" si="0"/>
        <v>0</v>
      </c>
      <c r="N71" s="2" t="s">
        <v>15</v>
      </c>
    </row>
  </sheetData>
  <mergeCells count="4">
    <mergeCell ref="A1:K1"/>
    <mergeCell ref="A2:K2"/>
    <mergeCell ref="A3:K3"/>
    <mergeCell ref="A4:K4"/>
  </mergeCells>
  <conditionalFormatting sqref="K7:L71">
    <cfRule type="cellIs" dxfId="11" priority="6" stopIfTrue="1" operator="lessThan">
      <formula>2</formula>
    </cfRule>
  </conditionalFormatting>
  <conditionalFormatting sqref="E7:J71">
    <cfRule type="cellIs" dxfId="9" priority="1" stopIfTrue="1" operator="equal">
      <formula>84</formula>
    </cfRule>
    <cfRule type="cellIs" dxfId="8" priority="2" stopIfTrue="1" operator="between">
      <formula>70</formula>
      <formula>71</formula>
    </cfRule>
    <cfRule type="cellIs" dxfId="7" priority="3" stopIfTrue="1" operator="equal">
      <formula>59</formula>
    </cfRule>
    <cfRule type="cellIs" dxfId="6" priority="4" stopIfTrue="1" operator="between">
      <formula>57</formula>
      <formula>58</formula>
    </cfRule>
    <cfRule type="cellIs" dxfId="5" priority="5" stopIfTrue="1" operator="less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QACC</dc:creator>
  <cp:lastModifiedBy>QACC</cp:lastModifiedBy>
  <dcterms:created xsi:type="dcterms:W3CDTF">2020-10-07T09:48:42Z</dcterms:created>
  <dcterms:modified xsi:type="dcterms:W3CDTF">2020-10-07T09:48:54Z</dcterms:modified>
</cp:coreProperties>
</file>